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895" tabRatio="0"/>
  </bookViews>
  <sheets>
    <sheet name="TDSheet" sheetId="1" r:id="rId1"/>
  </sheets>
  <calcPr calcId="145621" refMode="R1C1"/>
</workbook>
</file>

<file path=xl/calcChain.xml><?xml version="1.0" encoding="utf-8"?>
<calcChain xmlns="http://schemas.openxmlformats.org/spreadsheetml/2006/main">
  <c r="Q476" i="1" l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4" i="1"/>
  <c r="Q495" i="1"/>
  <c r="Q496" i="1"/>
  <c r="Q497" i="1"/>
  <c r="Q498" i="1"/>
  <c r="Q499" i="1"/>
  <c r="Q500" i="1"/>
  <c r="Q501" i="1"/>
  <c r="Q502" i="1"/>
  <c r="Q503" i="1"/>
  <c r="Q504" i="1"/>
  <c r="Q505" i="1"/>
  <c r="Q506" i="1"/>
  <c r="Q507" i="1"/>
  <c r="Q508" i="1"/>
  <c r="Q509" i="1"/>
  <c r="Q510" i="1"/>
  <c r="Q511" i="1"/>
  <c r="Q512" i="1"/>
  <c r="Q513" i="1"/>
  <c r="Q514" i="1"/>
  <c r="Q515" i="1"/>
  <c r="Q516" i="1"/>
  <c r="Q517" i="1"/>
  <c r="Q518" i="1"/>
  <c r="Q519" i="1"/>
  <c r="Q520" i="1"/>
  <c r="Q521" i="1"/>
  <c r="Q522" i="1"/>
  <c r="Q523" i="1"/>
  <c r="Q524" i="1"/>
  <c r="Q525" i="1"/>
  <c r="Q526" i="1"/>
  <c r="Q527" i="1"/>
  <c r="Q528" i="1"/>
  <c r="Q529" i="1"/>
  <c r="Q530" i="1"/>
  <c r="Q531" i="1"/>
  <c r="Q532" i="1"/>
  <c r="Q533" i="1"/>
  <c r="Q534" i="1"/>
  <c r="Q535" i="1"/>
  <c r="Q536" i="1"/>
  <c r="Q537" i="1"/>
  <c r="Q538" i="1"/>
  <c r="Q539" i="1"/>
  <c r="Q540" i="1"/>
  <c r="Q541" i="1"/>
  <c r="Q542" i="1"/>
  <c r="Q543" i="1"/>
  <c r="Q544" i="1"/>
  <c r="Q545" i="1"/>
  <c r="Q546" i="1"/>
  <c r="Q547" i="1"/>
  <c r="Q548" i="1"/>
  <c r="Q549" i="1"/>
  <c r="Q550" i="1"/>
  <c r="Q551" i="1"/>
  <c r="Q552" i="1"/>
  <c r="Q553" i="1"/>
  <c r="Q554" i="1"/>
  <c r="Q555" i="1"/>
  <c r="Q556" i="1"/>
  <c r="Q557" i="1"/>
  <c r="Q558" i="1"/>
  <c r="Q559" i="1"/>
  <c r="Q560" i="1"/>
  <c r="Q561" i="1"/>
  <c r="Q562" i="1"/>
  <c r="Q564" i="1"/>
  <c r="Q565" i="1"/>
  <c r="Q566" i="1"/>
  <c r="Q567" i="1"/>
  <c r="Q568" i="1"/>
  <c r="Q569" i="1"/>
  <c r="Q570" i="1"/>
  <c r="Q571" i="1"/>
  <c r="Q572" i="1"/>
  <c r="Q573" i="1"/>
  <c r="Q574" i="1"/>
  <c r="Q575" i="1"/>
  <c r="Q576" i="1"/>
  <c r="Q577" i="1"/>
  <c r="Q578" i="1"/>
  <c r="Q579" i="1"/>
  <c r="Q580" i="1"/>
  <c r="Q581" i="1"/>
  <c r="Q582" i="1"/>
  <c r="Q583" i="1"/>
  <c r="Q130" i="1"/>
  <c r="Q131" i="1"/>
  <c r="Q133" i="1"/>
  <c r="Q135" i="1"/>
  <c r="Q137" i="1"/>
  <c r="Q139" i="1"/>
  <c r="Q140" i="1"/>
  <c r="Q142" i="1"/>
  <c r="Q143" i="1"/>
  <c r="Q148" i="1"/>
  <c r="Q157" i="1"/>
  <c r="Q16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22" i="1" l="1"/>
  <c r="Q586" i="1"/>
  <c r="Q587" i="1"/>
  <c r="Q588" i="1"/>
  <c r="Q585" i="1"/>
  <c r="Q471" i="1"/>
  <c r="Q470" i="1"/>
  <c r="Q715" i="1"/>
  <c r="Q718" i="1"/>
  <c r="Q719" i="1"/>
  <c r="Q720" i="1"/>
  <c r="Q721" i="1"/>
  <c r="Q724" i="1"/>
  <c r="Q725" i="1"/>
  <c r="Q726" i="1"/>
  <c r="Q727" i="1"/>
  <c r="Q728" i="1"/>
  <c r="Q729" i="1"/>
  <c r="Q730" i="1"/>
  <c r="Q732" i="1"/>
  <c r="Q733" i="1"/>
  <c r="Q714" i="1"/>
  <c r="Q708" i="1"/>
  <c r="Q709" i="1"/>
  <c r="Q710" i="1"/>
  <c r="Q711" i="1"/>
  <c r="Q712" i="1"/>
  <c r="Q707" i="1"/>
  <c r="Q705" i="1"/>
  <c r="Q703" i="1"/>
  <c r="Q702" i="1"/>
  <c r="Q693" i="1"/>
  <c r="Q692" i="1"/>
  <c r="Q690" i="1"/>
  <c r="Q689" i="1"/>
  <c r="Q591" i="1"/>
  <c r="Q592" i="1"/>
  <c r="Q593" i="1"/>
  <c r="Q594" i="1"/>
  <c r="Q595" i="1"/>
  <c r="Q596" i="1"/>
  <c r="Q597" i="1"/>
  <c r="Q598" i="1"/>
  <c r="Q599" i="1"/>
  <c r="Q600" i="1"/>
  <c r="Q601" i="1"/>
  <c r="Q602" i="1"/>
  <c r="Q603" i="1"/>
  <c r="Q604" i="1"/>
  <c r="Q607" i="1"/>
  <c r="Q608" i="1"/>
  <c r="Q609" i="1"/>
  <c r="Q610" i="1"/>
  <c r="Q611" i="1"/>
  <c r="Q612" i="1"/>
  <c r="Q613" i="1"/>
  <c r="Q614" i="1"/>
  <c r="Q615" i="1"/>
  <c r="Q616" i="1"/>
  <c r="Q617" i="1"/>
  <c r="Q618" i="1"/>
  <c r="Q619" i="1"/>
  <c r="Q620" i="1"/>
  <c r="Q621" i="1"/>
  <c r="Q622" i="1"/>
  <c r="Q623" i="1"/>
  <c r="Q624" i="1"/>
  <c r="Q625" i="1"/>
  <c r="Q626" i="1"/>
  <c r="Q627" i="1"/>
  <c r="Q628" i="1"/>
  <c r="Q629" i="1"/>
  <c r="Q630" i="1"/>
  <c r="Q631" i="1"/>
  <c r="Q632" i="1"/>
  <c r="Q634" i="1"/>
  <c r="Q635" i="1"/>
  <c r="Q636" i="1"/>
  <c r="Q637" i="1"/>
  <c r="Q638" i="1"/>
  <c r="Q639" i="1"/>
  <c r="Q640" i="1"/>
  <c r="Q641" i="1"/>
  <c r="Q642" i="1"/>
  <c r="Q643" i="1"/>
  <c r="Q644" i="1"/>
  <c r="Q645" i="1"/>
  <c r="Q646" i="1"/>
  <c r="Q647" i="1"/>
  <c r="Q648" i="1"/>
  <c r="Q649" i="1"/>
  <c r="Q650" i="1"/>
  <c r="Q651" i="1"/>
  <c r="Q652" i="1"/>
  <c r="Q653" i="1"/>
  <c r="Q654" i="1"/>
  <c r="Q655" i="1"/>
  <c r="Q657" i="1"/>
  <c r="Q658" i="1"/>
  <c r="Q659" i="1"/>
  <c r="Q660" i="1"/>
  <c r="Q661" i="1"/>
  <c r="Q662" i="1"/>
  <c r="Q663" i="1"/>
  <c r="Q664" i="1"/>
  <c r="Q665" i="1"/>
  <c r="Q666" i="1"/>
  <c r="Q667" i="1"/>
  <c r="Q668" i="1"/>
  <c r="Q669" i="1"/>
  <c r="Q670" i="1"/>
  <c r="Q671" i="1"/>
  <c r="Q672" i="1"/>
  <c r="Q673" i="1"/>
  <c r="Q674" i="1"/>
  <c r="Q675" i="1"/>
  <c r="Q676" i="1"/>
  <c r="Q677" i="1"/>
  <c r="Q678" i="1"/>
  <c r="Q679" i="1"/>
  <c r="Q680" i="1"/>
  <c r="Q681" i="1"/>
  <c r="Q682" i="1"/>
  <c r="Q683" i="1"/>
  <c r="Q684" i="1"/>
  <c r="Q685" i="1"/>
  <c r="Q686" i="1"/>
  <c r="Q590" i="1"/>
  <c r="Q455" i="1"/>
  <c r="Q454" i="1"/>
  <c r="Q451" i="1"/>
  <c r="Q452" i="1"/>
  <c r="Q450" i="1"/>
  <c r="Q445" i="1"/>
  <c r="Q446" i="1"/>
  <c r="Q447" i="1"/>
  <c r="Q448" i="1"/>
  <c r="Q444" i="1"/>
  <c r="Q442" i="1"/>
  <c r="Q439" i="1"/>
  <c r="Q436" i="1"/>
  <c r="Q434" i="1"/>
  <c r="Q421" i="1"/>
  <c r="Q422" i="1"/>
  <c r="Q424" i="1"/>
  <c r="Q425" i="1"/>
  <c r="Q426" i="1"/>
  <c r="Q428" i="1"/>
  <c r="Q420" i="1"/>
  <c r="Q402" i="1"/>
  <c r="Q403" i="1"/>
  <c r="Q404" i="1"/>
  <c r="Q405" i="1"/>
  <c r="Q406" i="1"/>
  <c r="Q408" i="1"/>
  <c r="Q409" i="1"/>
  <c r="Q410" i="1"/>
  <c r="Q411" i="1"/>
  <c r="Q412" i="1"/>
  <c r="Q413" i="1"/>
  <c r="Q414" i="1"/>
  <c r="Q415" i="1"/>
  <c r="Q416" i="1"/>
  <c r="Q417" i="1"/>
  <c r="Q418" i="1"/>
  <c r="Q401" i="1"/>
  <c r="Q396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7" i="1"/>
  <c r="Q347" i="1"/>
  <c r="Q342" i="1"/>
  <c r="Q343" i="1"/>
  <c r="Q344" i="1"/>
  <c r="Q341" i="1"/>
  <c r="Q338" i="1"/>
  <c r="Q333" i="1"/>
  <c r="Q332" i="1"/>
  <c r="Q328" i="1"/>
  <c r="Q327" i="1"/>
  <c r="Q321" i="1"/>
  <c r="Q319" i="1"/>
  <c r="Q315" i="1"/>
  <c r="Q311" i="1"/>
  <c r="Q312" i="1"/>
  <c r="Q310" i="1"/>
  <c r="Q307" i="1"/>
  <c r="Q308" i="1"/>
  <c r="Q306" i="1"/>
  <c r="Q299" i="1"/>
  <c r="Q293" i="1"/>
  <c r="Q270" i="1"/>
  <c r="Q271" i="1"/>
  <c r="Q272" i="1"/>
  <c r="Q273" i="1"/>
  <c r="Q274" i="1"/>
  <c r="Q275" i="1"/>
  <c r="Q276" i="1"/>
  <c r="Q278" i="1"/>
  <c r="Q281" i="1"/>
  <c r="Q282" i="1"/>
  <c r="Q283" i="1"/>
  <c r="Q284" i="1"/>
  <c r="Q285" i="1"/>
  <c r="Q286" i="1"/>
  <c r="Q287" i="1"/>
  <c r="Q288" i="1"/>
  <c r="Q289" i="1"/>
  <c r="Q269" i="1"/>
  <c r="Q248" i="1"/>
  <c r="Q253" i="1"/>
  <c r="Q254" i="1"/>
  <c r="Q255" i="1"/>
  <c r="Q256" i="1"/>
  <c r="Q257" i="1"/>
  <c r="Q258" i="1"/>
  <c r="Q259" i="1"/>
  <c r="Q260" i="1"/>
  <c r="Q261" i="1"/>
  <c r="Q262" i="1"/>
  <c r="Q264" i="1"/>
  <c r="Q265" i="1"/>
  <c r="Q266" i="1"/>
  <c r="Q233" i="1"/>
  <c r="Q234" i="1"/>
  <c r="Q235" i="1"/>
  <c r="Q236" i="1"/>
  <c r="Q237" i="1"/>
  <c r="Q238" i="1"/>
  <c r="Q239" i="1"/>
  <c r="Q240" i="1"/>
  <c r="Q243" i="1"/>
  <c r="Q244" i="1"/>
  <c r="Q232" i="1"/>
  <c r="Q192" i="1"/>
  <c r="Q193" i="1"/>
  <c r="Q194" i="1"/>
  <c r="Q195" i="1"/>
  <c r="Q196" i="1"/>
  <c r="Q198" i="1"/>
  <c r="Q199" i="1"/>
  <c r="Q200" i="1"/>
  <c r="Q201" i="1"/>
  <c r="Q202" i="1"/>
  <c r="Q204" i="1"/>
  <c r="Q205" i="1"/>
  <c r="Q206" i="1"/>
  <c r="Q208" i="1"/>
  <c r="Q209" i="1"/>
  <c r="Q210" i="1"/>
  <c r="Q211" i="1"/>
  <c r="Q213" i="1"/>
  <c r="Q214" i="1"/>
  <c r="Q215" i="1"/>
  <c r="Q216" i="1"/>
  <c r="Q217" i="1"/>
  <c r="Q218" i="1"/>
  <c r="Q219" i="1"/>
  <c r="Q221" i="1"/>
  <c r="Q223" i="1"/>
  <c r="Q224" i="1"/>
  <c r="Q225" i="1"/>
  <c r="Q226" i="1"/>
  <c r="Q227" i="1"/>
  <c r="Q228" i="1"/>
  <c r="Q229" i="1"/>
  <c r="Q191" i="1"/>
  <c r="Q186" i="1"/>
  <c r="Q185" i="1"/>
  <c r="Q182" i="1"/>
  <c r="Q183" i="1"/>
  <c r="Q179" i="1"/>
  <c r="Q169" i="1"/>
  <c r="Q170" i="1"/>
  <c r="Q171" i="1"/>
  <c r="Q173" i="1"/>
  <c r="Q168" i="1"/>
  <c r="Q97" i="1"/>
  <c r="Q98" i="1"/>
  <c r="Q99" i="1"/>
  <c r="Q100" i="1"/>
  <c r="Q96" i="1"/>
  <c r="Q92" i="1"/>
  <c r="Q65" i="1"/>
  <c r="Q17" i="1"/>
</calcChain>
</file>

<file path=xl/sharedStrings.xml><?xml version="1.0" encoding="utf-8"?>
<sst xmlns="http://schemas.openxmlformats.org/spreadsheetml/2006/main" count="1479" uniqueCount="1348">
  <si>
    <t>Артикул</t>
  </si>
  <si>
    <t>Номенклатура</t>
  </si>
  <si>
    <t>2. СебестоимостьОпт</t>
  </si>
  <si>
    <t>Цена</t>
  </si>
  <si>
    <t>Водная техника</t>
  </si>
  <si>
    <t>Лодочные моторы</t>
  </si>
  <si>
    <t>00011545</t>
  </si>
  <si>
    <t>Лодочный мотор Zongshen T15BMS (15л.с., 2-х тактный, 32кг, бак 12л. передачи F-N-R)</t>
  </si>
  <si>
    <t>Генераторы</t>
  </si>
  <si>
    <t>49365</t>
  </si>
  <si>
    <t>Диски.</t>
  </si>
  <si>
    <t>61616</t>
  </si>
  <si>
    <t>Диск алмазный Husqvarna бетон 355/25,4 EL45H узкий слот (5311550-14)</t>
  </si>
  <si>
    <t>Запчасти к импортным пилам</t>
  </si>
  <si>
    <t>Запчасти PARTNER</t>
  </si>
  <si>
    <t>61583</t>
  </si>
  <si>
    <t>Вал управления Partner 350/Husqvarna (5300382-27) SADD</t>
  </si>
  <si>
    <t>33231</t>
  </si>
  <si>
    <t>Глушитель Partner 350/351 (5300719-04) оригинал</t>
  </si>
  <si>
    <t>33225</t>
  </si>
  <si>
    <t>Корпус воздушного фильтра Рartner 350</t>
  </si>
  <si>
    <t>Мотокосы/Триммеры</t>
  </si>
  <si>
    <t>Запчасти к мотокосам CHAMPION</t>
  </si>
  <si>
    <t>60520</t>
  </si>
  <si>
    <t>Глушитель Champion Т283-284</t>
  </si>
  <si>
    <t>Запчасти к мотокосам Hus-na/Partner/HUTER/Stihl</t>
  </si>
  <si>
    <t>34805</t>
  </si>
  <si>
    <t>Вал коленчатый Husqvarna 125R (5450300-01)</t>
  </si>
  <si>
    <t>Запчасти к мотокосам,кусторезам ECHO</t>
  </si>
  <si>
    <t>30618</t>
  </si>
  <si>
    <t>Мембрана насосная карбюратора ECHO GT22/SRM2655/22/330/350 (12311240630)</t>
  </si>
  <si>
    <t>Расходные материалы.Champion.Echo.SADD.Hus-na.Partner.HUTER.</t>
  </si>
  <si>
    <t>555007</t>
  </si>
  <si>
    <t>Леска триммерная SIAT PREMIUM 2.0 КАНАТ 15 М. (Италия) (555007)</t>
  </si>
  <si>
    <t>556004</t>
  </si>
  <si>
    <t>Леска триммерная SIAT PROFESSIONAL 2.0 ЗВЕЗДА 15 М.(Италия) (556004)</t>
  </si>
  <si>
    <t>556005</t>
  </si>
  <si>
    <t>Леска триммерная SIAT PROFESSIONAL 2.0 КВАДРАТ 15 М.(Италия) (556005)</t>
  </si>
  <si>
    <t>556006</t>
  </si>
  <si>
    <t>Леска триммерная SIAT PROFESSIONAL 2.0 КРУГ 15 М.(Италия) (556006)</t>
  </si>
  <si>
    <t>556007</t>
  </si>
  <si>
    <t>Леска триммерная SIAT PROFESSIONAL 2.4 ЗВЕЗДА 15 М.(Италия) (556007)</t>
  </si>
  <si>
    <t>Мототехника. Запчасти и аксессуары.</t>
  </si>
  <si>
    <t>Двигатели к мототехнике</t>
  </si>
  <si>
    <t>1160</t>
  </si>
  <si>
    <t>Двигатель 4х такт. 50сс сцепление автомат, без реверса /квадр. VENTO S</t>
  </si>
  <si>
    <t>Запчасти для импортных мопедов и мотоциклов</t>
  </si>
  <si>
    <t>Выхлопная система | Глушители</t>
  </si>
  <si>
    <t>4794</t>
  </si>
  <si>
    <t>Гайка крепления глушителя М8х15мм (закрытая) ROCKET /VIRAGE 4(2)</t>
  </si>
  <si>
    <t>1871</t>
  </si>
  <si>
    <t>Глушитель RIVA S /GVALIOR SREET</t>
  </si>
  <si>
    <t>5250</t>
  </si>
  <si>
    <t>Глушитель VERSO 25(4)  18300-897-000</t>
  </si>
  <si>
    <t>5466</t>
  </si>
  <si>
    <t>Кронштейн глушителя (пластина крепления) VERSO 25(5)  18353-383-670ZA</t>
  </si>
  <si>
    <t>2716</t>
  </si>
  <si>
    <t>Прокладка глушителя (шайба) Riva, Delta, Alpha двиг. 139FMB-154FMI/ квадр. M, L, S</t>
  </si>
  <si>
    <t>5467</t>
  </si>
  <si>
    <t>Шайба крепления глушителя к головке (прижимное кольцо) VERSO /VIRAGE</t>
  </si>
  <si>
    <t>Детали колес, покрышки, камеры</t>
  </si>
  <si>
    <t>Детали колес, втулки, сайлентблоки</t>
  </si>
  <si>
    <t>53099</t>
  </si>
  <si>
    <t>Демпфер (резина демпферная зад. звезды) Riva II, Альфа 28(11)  55001-F121-0000</t>
  </si>
  <si>
    <t>2811</t>
  </si>
  <si>
    <t>Механизм (основание) привода заднего колеса со звездой(428x41) Riva II, Альфа 28(8)  55000-F121-0000</t>
  </si>
  <si>
    <t>5442</t>
  </si>
  <si>
    <t>Основание заднего колеса (под спицы) VERSO 21(5)  42601-397-000</t>
  </si>
  <si>
    <t>5323</t>
  </si>
  <si>
    <t>Сайлентблок (демпфер) крепления задней звезды VERSO (спица)</t>
  </si>
  <si>
    <t>2812</t>
  </si>
  <si>
    <t>Сальник механизма привода зад. колеса 26х40х7, мопед Riva II/ Alpha 28(13)</t>
  </si>
  <si>
    <t>00033975</t>
  </si>
  <si>
    <t>Спица заднего колеса в сборе ENDURO 17"</t>
  </si>
  <si>
    <t>5324</t>
  </si>
  <si>
    <t>Спица колеса в сборе VERSO (19)26,27/(21)22,23</t>
  </si>
  <si>
    <t>00033976</t>
  </si>
  <si>
    <t>Спица переднего колеса в сборе ENDURO 21"</t>
  </si>
  <si>
    <t>Обода и диски</t>
  </si>
  <si>
    <t>0017018</t>
  </si>
  <si>
    <t>Обод 18" ENDURO (задний спицы 2,150-18) + покрышка KENDA 4.10-18 с камерой</t>
  </si>
  <si>
    <t>00033970</t>
  </si>
  <si>
    <t>Обод 21 " ENDURO" Передний спицы 1,6-21.</t>
  </si>
  <si>
    <t>Детали кузова, обвес</t>
  </si>
  <si>
    <t>Пластик, крылья</t>
  </si>
  <si>
    <t>1897</t>
  </si>
  <si>
    <t>Брызговик переднего крыла RIVA S (пластиковый, черный)</t>
  </si>
  <si>
    <t>5160</t>
  </si>
  <si>
    <t>Катафот (световозвращатель) боковой круглый с резинкой для кожуха ( Riva II 32(15/14)</t>
  </si>
  <si>
    <t>5175</t>
  </si>
  <si>
    <t>Корпус замка зажигания RANGER (8-1)1  BD150-20-1302005</t>
  </si>
  <si>
    <t>5471</t>
  </si>
  <si>
    <t>Крыло боковое (прав.+лев.) RANGER II /Centurion BITRIX (150сс)</t>
  </si>
  <si>
    <t>1901</t>
  </si>
  <si>
    <t>Крыло боковое (прав.+лев.) RIVA S/ GVALIOR STREET</t>
  </si>
  <si>
    <t>4750</t>
  </si>
  <si>
    <t>Крыло боковое левое 13 (2), VIRAGE/ COBRA CROSSFIER</t>
  </si>
  <si>
    <t>4131</t>
  </si>
  <si>
    <t>Крыло боковое левое RIVA S</t>
  </si>
  <si>
    <t>4751</t>
  </si>
  <si>
    <t>Крыло боковое правое 13 (1),  VIRAGE/ COBRA CROSSFIER</t>
  </si>
  <si>
    <t>1898</t>
  </si>
  <si>
    <t>Крыло заднее (брызговик) RIVA S</t>
  </si>
  <si>
    <t>5176</t>
  </si>
  <si>
    <t>Крыло заднее RANGER II 150сс (22)1 /Centurion Bitrix</t>
  </si>
  <si>
    <t>5627</t>
  </si>
  <si>
    <t>Крыло заднее RANGER II CBR 6(18)  RBA0618</t>
  </si>
  <si>
    <t>21041</t>
  </si>
  <si>
    <t>Крыло заднее Riva II(хром) 24(1)  51000-8888-1</t>
  </si>
  <si>
    <t>4851</t>
  </si>
  <si>
    <t>Крыло заднее ROCKET 14(1)</t>
  </si>
  <si>
    <t>00037396</t>
  </si>
  <si>
    <t>Крыло заднее VIRAGE, Cobra Crossfire</t>
  </si>
  <si>
    <t>4757</t>
  </si>
  <si>
    <t>Крыло заднее задняя часть VIRAGE 14(2)</t>
  </si>
  <si>
    <t>5205</t>
  </si>
  <si>
    <t>Крыло заднее задняя часть хром VERSO 29(6)  80100-397-000XW</t>
  </si>
  <si>
    <t>4756</t>
  </si>
  <si>
    <t>Крыло заднее передняя часть VIRAGE 14(1)</t>
  </si>
  <si>
    <t>5203</t>
  </si>
  <si>
    <t>Крыло заднее передняя часть пластик VERSO 29(5)  80101-383-770</t>
  </si>
  <si>
    <t>1900</t>
  </si>
  <si>
    <t>Крыло заднее среднее RIVA S/ GVALIOR STREET</t>
  </si>
  <si>
    <t>5372</t>
  </si>
  <si>
    <t>Крыло переднее (хром) VERSO</t>
  </si>
  <si>
    <t>9732</t>
  </si>
  <si>
    <t>Крыло переднее RANGER II 150сс / CENTURION BITRIX</t>
  </si>
  <si>
    <t>1903</t>
  </si>
  <si>
    <t>Крыло переднее RIVA S</t>
  </si>
  <si>
    <t>4850</t>
  </si>
  <si>
    <t>Крышка задней облицовки (средняя) ROCKET 13(9)</t>
  </si>
  <si>
    <t>4997</t>
  </si>
  <si>
    <t>Накладка крыла бокового правого (декоративная) RIVA S</t>
  </si>
  <si>
    <t>14995</t>
  </si>
  <si>
    <t>Накладка основания замка зажигания RIVA S</t>
  </si>
  <si>
    <t>20658</t>
  </si>
  <si>
    <t>Накладка правая, крыла бокового Riva S (новый образец)</t>
  </si>
  <si>
    <t>5421</t>
  </si>
  <si>
    <t>Облицовка боковая нижняя левая RANGER II/ CENTURION BITRIX</t>
  </si>
  <si>
    <t>5423</t>
  </si>
  <si>
    <t>Облицовка боковая нижняя правая RANGER II/ CENTURION BITRIX</t>
  </si>
  <si>
    <t>4942</t>
  </si>
  <si>
    <t>Облицовка заднего фонаря (лев.+прав. пластик) RIVA S / GVALIOR SREET</t>
  </si>
  <si>
    <t>5491</t>
  </si>
  <si>
    <t>Облицовка задняя RANGER II/ CENTURION BITRIX (лев.+прав.+пластик багажника соеденит.) 31(5,6,7)</t>
  </si>
  <si>
    <t>4754</t>
  </si>
  <si>
    <t>Облицовка задняя левая 13(8), VIRAGE/ COBRA CROSSFIER</t>
  </si>
  <si>
    <t>5619</t>
  </si>
  <si>
    <t>Облицовка задняя левая RANGER II CBR 6(10)  RBA0610</t>
  </si>
  <si>
    <t>4719</t>
  </si>
  <si>
    <t>Облицовка задняя левая ROCKET 13(8)</t>
  </si>
  <si>
    <t>5620</t>
  </si>
  <si>
    <t>Облицовка задняя правая RANGER II CBR 6(11)  RBA0611</t>
  </si>
  <si>
    <t>4720</t>
  </si>
  <si>
    <t>Облицовка задняя правая ROCKET 13(7)</t>
  </si>
  <si>
    <t>4755</t>
  </si>
  <si>
    <t>Облицовка задняя правая13(7), VIRAGE/ COBRA CROSSFIER</t>
  </si>
  <si>
    <t>5607</t>
  </si>
  <si>
    <t>Облицовка передней фары RANGER II CBR 5(1)  RBA0501</t>
  </si>
  <si>
    <t>4934</t>
  </si>
  <si>
    <t>Обтекатель фары RIVA S</t>
  </si>
  <si>
    <t>6210</t>
  </si>
  <si>
    <t>Основание панели приборов RANGER CBR 5(5)</t>
  </si>
  <si>
    <t>5986</t>
  </si>
  <si>
    <t>Пластик внутренний обтекателя фары Riva S (левый+правый)</t>
  </si>
  <si>
    <t>4753</t>
  </si>
  <si>
    <t>Пластик-решетка левого крыла 13(5), VIRAGE/ COBRA CROSSFIER</t>
  </si>
  <si>
    <t>3702</t>
  </si>
  <si>
    <t>Стекло ветровое (обтекателя) RIVA S</t>
  </si>
  <si>
    <t>Подножки, педали, пружины</t>
  </si>
  <si>
    <t>2837</t>
  </si>
  <si>
    <t>Вал (ось) стояночной стойки со втулкой Riva II 30(9) 52000-1111-9</t>
  </si>
  <si>
    <t>10354</t>
  </si>
  <si>
    <t>Накладка (резинка) на педаль кикстартера Riva II 19(14) 21203-G124-0000</t>
  </si>
  <si>
    <t>2743</t>
  </si>
  <si>
    <t>Накладка резиновая на педаль перекл. скор. Riva II 19(11) 24401-F121-0000</t>
  </si>
  <si>
    <t>4322</t>
  </si>
  <si>
    <t>Педаль тормоза 19(8), VIRAGE/ COBRA CROSSFIER</t>
  </si>
  <si>
    <t>5179</t>
  </si>
  <si>
    <t>Подножка боковая VERSO (26)12  50530-383-670</t>
  </si>
  <si>
    <t>5400</t>
  </si>
  <si>
    <t>Подножка основная RANGER 150cc 19(1)  15161203000</t>
  </si>
  <si>
    <t>5281</t>
  </si>
  <si>
    <t>Подножка основная стояночная VERSO 26(8)   50500-10S-762</t>
  </si>
  <si>
    <t>4574</t>
  </si>
  <si>
    <t>Подножка пассажира (лев.) RIVA S</t>
  </si>
  <si>
    <t>1917</t>
  </si>
  <si>
    <t>Подножка пассажира (прав.+лев.) RIVA S</t>
  </si>
  <si>
    <t>16530</t>
  </si>
  <si>
    <t>Стойка боковая стояночная Riva II 29(3)  52000-0000-3</t>
  </si>
  <si>
    <t>50981</t>
  </si>
  <si>
    <t>Стойка стояночная Riva II 30(6)  52000-1111-6</t>
  </si>
  <si>
    <t>4747</t>
  </si>
  <si>
    <t>Узел подножки пассажира левый VIRAGE 10(17) / COBRA CROSSFIER</t>
  </si>
  <si>
    <t>4748</t>
  </si>
  <si>
    <t>Узел подножки пассажира правый 10(18), VIRAGE/ COBRA CROSSFIER</t>
  </si>
  <si>
    <t>Рули, рычаги, ручки, траверсы</t>
  </si>
  <si>
    <t>30552</t>
  </si>
  <si>
    <t>Гайка руля Riva II 25 (19)  240002-B20</t>
  </si>
  <si>
    <t>18748</t>
  </si>
  <si>
    <t>Держатель руля (скоба) (межболт. 43мм) Riva S /Gvaleor Street (шт.)</t>
  </si>
  <si>
    <t>5368</t>
  </si>
  <si>
    <t>Колонка рулевая RANGER (5)1  BD150-20-1401200</t>
  </si>
  <si>
    <t>5785</t>
  </si>
  <si>
    <t>Колонка рулевая RANGER II CBR 2(1)  RBA0201</t>
  </si>
  <si>
    <t>5722</t>
  </si>
  <si>
    <t>Колонка рулевая RANGER II LUX 2(1)  RF2A201</t>
  </si>
  <si>
    <t>4766</t>
  </si>
  <si>
    <t>Колонка рулевая VIRAGE 2 (11)</t>
  </si>
  <si>
    <t>5723</t>
  </si>
  <si>
    <t>Колонка рулевая верхняя часть/траверс руля RANGER II LUX 2(2)  RF2A202</t>
  </si>
  <si>
    <t>78321</t>
  </si>
  <si>
    <t>Крепление руля в сб.RIVA /ALPHA (болт, шайба, хомут руля, крепление руля) 240400-B20 (компл.2шт.)</t>
  </si>
  <si>
    <t>1937</t>
  </si>
  <si>
    <t>Наконечник руля RIVA S /VIRAGE (компл. 2шт.)</t>
  </si>
  <si>
    <t>00033083</t>
  </si>
  <si>
    <t>Наконечник руля YBR 125 /RIVA S (к-т 2 шт)</t>
  </si>
  <si>
    <t>5331</t>
  </si>
  <si>
    <t>Наконечник руля декоративный RANGER 4(5)  BD150-20-1801201</t>
  </si>
  <si>
    <t>5369</t>
  </si>
  <si>
    <t>Основание рулевой колонки RANGER 150cc (4)3</t>
  </si>
  <si>
    <t>00038183</t>
  </si>
  <si>
    <t>Ось руля (траверса) Ranger II Lux</t>
  </si>
  <si>
    <t>5254</t>
  </si>
  <si>
    <t>Подшипник рулевой колонки (верх.+нижн.) RANGER 5 (7,8,9)+5(8,10,11)</t>
  </si>
  <si>
    <t>5712</t>
  </si>
  <si>
    <t>Подшипник рулевой колонки RANGER II ELITE LUX 2(3)  RF2A203</t>
  </si>
  <si>
    <t>4725</t>
  </si>
  <si>
    <t>Подшипник рулевой колонки верхний №1 ROCKET</t>
  </si>
  <si>
    <t>4727</t>
  </si>
  <si>
    <t>Подшипник рулевой колонки нижний №1 ROCKET</t>
  </si>
  <si>
    <t>5280</t>
  </si>
  <si>
    <t>Руль голый RIVA II /VERSO /HANTER</t>
  </si>
  <si>
    <t>5714</t>
  </si>
  <si>
    <t>Руль левая часть (клипон) RANGER II ELITE LUX 3(1)  RF2A301</t>
  </si>
  <si>
    <t>16810</t>
  </si>
  <si>
    <t>Рычаг левый выжима сцепления мопед Riva II / Delta / Alpha 18(13)  51000-3333-13</t>
  </si>
  <si>
    <t>1908</t>
  </si>
  <si>
    <t>Траверса руля верхняя соединительная RIVA S / GVALIOR STREET</t>
  </si>
  <si>
    <t>18789</t>
  </si>
  <si>
    <t>Траверса руля нижняя в сборе с гайками.крепл панели приборов) посад.25мм Riva /Delta /Alpha</t>
  </si>
  <si>
    <t>Сиденья, багажники, баки топл., прочее</t>
  </si>
  <si>
    <t>1914</t>
  </si>
  <si>
    <t>Багажник задний RIVA S, GVALIOR STREET (хром)</t>
  </si>
  <si>
    <t>5249</t>
  </si>
  <si>
    <t>Багажник задний VERSO 17(4)  77000-1000</t>
  </si>
  <si>
    <t>2374</t>
  </si>
  <si>
    <t>Дуга защитная Riva II, Alpha</t>
  </si>
  <si>
    <t>1916</t>
  </si>
  <si>
    <t>Дуга защитная передняя RIVA S</t>
  </si>
  <si>
    <t>5023</t>
  </si>
  <si>
    <t>Крепление дуги Riva S (компл.)</t>
  </si>
  <si>
    <t>58794</t>
  </si>
  <si>
    <t>Крепление дуги правое Riva II 31(12)  52000-2222-12</t>
  </si>
  <si>
    <t>5933</t>
  </si>
  <si>
    <t>Кронштейн двигателя верхний VERSO 33(5,6,7,10)</t>
  </si>
  <si>
    <t>5932</t>
  </si>
  <si>
    <t>Кронштейн двигателя передний VERSO 33(4,8,9,10)</t>
  </si>
  <si>
    <t>5444</t>
  </si>
  <si>
    <t>Кронштейн крепления заднего суппорта RANGER</t>
  </si>
  <si>
    <t>5700</t>
  </si>
  <si>
    <t>Кронштейн крепления передней фары (лев.+ прав.) VERSO</t>
  </si>
  <si>
    <t>2843</t>
  </si>
  <si>
    <t>Кронштейн крепления передней фары левый (на амортизатор), мопед Riva II/ Alpha</t>
  </si>
  <si>
    <t>2842</t>
  </si>
  <si>
    <t>Кронштейн крепления передней фары правый (на амортизатор), мопед Riva II/ Alpha</t>
  </si>
  <si>
    <t>00033806</t>
  </si>
  <si>
    <t>Пробка топл. бака в сборе (крышка, трубка клапан; алюминиевая) питбайк /снегоход Prime (4-34,4-35)</t>
  </si>
  <si>
    <t>5364</t>
  </si>
  <si>
    <t>Ручка пассажира RANGER</t>
  </si>
  <si>
    <t>1915</t>
  </si>
  <si>
    <t>Сиденье RIVA S</t>
  </si>
  <si>
    <t>5388</t>
  </si>
  <si>
    <t>Сиденье VERSO 17(1)  77200-397-000</t>
  </si>
  <si>
    <t>4777</t>
  </si>
  <si>
    <t>Сиденье VIRAGE 7(2)</t>
  </si>
  <si>
    <t>5373</t>
  </si>
  <si>
    <t>Сиденье водителя RANGER II 150cc 13(1) /Centurion BITRIX</t>
  </si>
  <si>
    <t>5633</t>
  </si>
  <si>
    <t>Сиденье водителя RANGER II ELITE 6(8)  RF20608</t>
  </si>
  <si>
    <t>5595</t>
  </si>
  <si>
    <t>Сиденье водителя RANGER II LUX 6(8)  RF20608</t>
  </si>
  <si>
    <t>5629</t>
  </si>
  <si>
    <t>Сиденье пассажира RANGER II CBR 6(22)  RBA0622</t>
  </si>
  <si>
    <t>Запчасти для двигателя</t>
  </si>
  <si>
    <t>Запчасти для двигателей</t>
  </si>
  <si>
    <t>ГРМ, головки цилиндра</t>
  </si>
  <si>
    <t>5454</t>
  </si>
  <si>
    <t>Головка цилиндра в сборе RANGER 150см3 (под 2 глушителя) двиг. 162FMJ (ГРМ под толкатели)</t>
  </si>
  <si>
    <t>58024</t>
  </si>
  <si>
    <t>Крышка верхняя головки цилиндра 50-110сс Riva /Delta/ Alpha /ATV Vento S, L, M</t>
  </si>
  <si>
    <t>58742</t>
  </si>
  <si>
    <t>Крышка головки цилиндра правая 1(2) мопед Riva II, S/ Alpha/ Delta; квадроцикл Vento S, L, M</t>
  </si>
  <si>
    <t>54020</t>
  </si>
  <si>
    <t>Крышка клапана головки цилиндра Riva /Alpha /ATV -Масляного фильтра скутер 139QMB/152QMI/157QMJ</t>
  </si>
  <si>
    <t>5519</t>
  </si>
  <si>
    <t>Толкатели клапанов (ГРМ) на двиг. 150см3 (162FMJ)  компл. 2 шт.</t>
  </si>
  <si>
    <t>Детали сцепления</t>
  </si>
  <si>
    <t>00037931</t>
  </si>
  <si>
    <t>Барабан сцепления RANGER, VERSO (на двигатель 162FMJ)</t>
  </si>
  <si>
    <t>Корпусные детали, щупы масляные, крышки</t>
  </si>
  <si>
    <t>50954</t>
  </si>
  <si>
    <t>Крышка картера правая,под короткий щуп двиг. 50-125сс Riva II (М) /Delta /Alpha 4(1)</t>
  </si>
  <si>
    <t>51003</t>
  </si>
  <si>
    <t>Пробка контроля уровня масла (Щуп короткий) Riva II 4(5) 14301-D002-0000</t>
  </si>
  <si>
    <t>Система смазки</t>
  </si>
  <si>
    <t>10156</t>
  </si>
  <si>
    <t>Фильтр маслянный (сетка) двиг. 139FMB-154FMI (50-125сс), Riva / Delta / Alpha /ATV 6(11)</t>
  </si>
  <si>
    <t>Трансмиссия</t>
  </si>
  <si>
    <t>5432</t>
  </si>
  <si>
    <t>Барабан переключения передач в сборе двиг. 162FMJ (150cc) VERSO /VIRAGE</t>
  </si>
  <si>
    <t>5266</t>
  </si>
  <si>
    <t>Барабан переключения передач голый 150см3 VERSO</t>
  </si>
  <si>
    <t>5272</t>
  </si>
  <si>
    <t>Механизм переключения передач двиг. 150сс (162FMJ) VERSO /VIRAGE (п.10)</t>
  </si>
  <si>
    <t>ЦПГ | Цилиндро-поршневая группа</t>
  </si>
  <si>
    <t>00033999</t>
  </si>
  <si>
    <t>Вал коленчатый 157 FMI (125CC) цепная ГРМ, на мотоцикл</t>
  </si>
  <si>
    <t>13367</t>
  </si>
  <si>
    <t>Вал коленчатый в сборе с подшипниками Riva II  (50-70 сс) 8(1) 1320B-D002-0000</t>
  </si>
  <si>
    <t>1971</t>
  </si>
  <si>
    <t>Кольца компрессионные (поршневые) 39мм (50cc) (компл.), мопед Riva II/ Delta/ Alpha; квадр. Vento S</t>
  </si>
  <si>
    <t>50951</t>
  </si>
  <si>
    <t>Подшипник игольчатый 253013 шатуна к/вала 8(15), мопед Riva II, S/ Delta/ Alpha; квад. Vento S, L, M</t>
  </si>
  <si>
    <t>Прокладки, сальники</t>
  </si>
  <si>
    <t>5522</t>
  </si>
  <si>
    <t>Прокладка крышки головки цилиндра ГРМ под толкатели (резиновый уплотнитель) 150-250см3 1(5)</t>
  </si>
  <si>
    <t>51004</t>
  </si>
  <si>
    <t>Прокладка правой крышки картера Riva II / Delta / Alpha / детс. квадро дв. 139FMB-152FMH 4(2)</t>
  </si>
  <si>
    <t>5269</t>
  </si>
  <si>
    <t>Прокладка правой крышки картера двиг. 162FMJ (150куб.) VERSO / RANGER / VIRAGE 3(2)</t>
  </si>
  <si>
    <t>Система питания двигателя | топливная</t>
  </si>
  <si>
    <t>5777</t>
  </si>
  <si>
    <t>Бак топливный RANGER II 150сс</t>
  </si>
  <si>
    <t>5382</t>
  </si>
  <si>
    <t>Бак топливный RANGER III 150cc 12(1)</t>
  </si>
  <si>
    <t>1906</t>
  </si>
  <si>
    <t>Бак топливный RIVA S</t>
  </si>
  <si>
    <t>2710</t>
  </si>
  <si>
    <t>Патрубок карбюратора впускной 1(17), мопед Riva II, S/ Alpha/ Gvalior</t>
  </si>
  <si>
    <t>26574</t>
  </si>
  <si>
    <t>Патрубок карбюратора впускной Riva M, Delta, Zodiak 50-70 сс (впуск.коллектор) короткий (d17мм)</t>
  </si>
  <si>
    <t>58119</t>
  </si>
  <si>
    <t>Ремкомплект карбюратора, мопед Riva ll, S/ Alpha/ Gvalior (3 уплонит.кольца+прокладка)</t>
  </si>
  <si>
    <t>Тормозная система</t>
  </si>
  <si>
    <t>25416</t>
  </si>
  <si>
    <t>Барабан тормоза перед.колеса Riva II 26(15) голый, под ось 12мм</t>
  </si>
  <si>
    <t>254162</t>
  </si>
  <si>
    <t>Барабан тормоза перед.колеса в сборе под ось 10мм (черная крышка) Riva / Delta /Alpha  RX/SX/CX</t>
  </si>
  <si>
    <t>4767</t>
  </si>
  <si>
    <t>Диск тормозной передний VIRAGE 3(11) /COBRA CROSSFIER</t>
  </si>
  <si>
    <t>57521</t>
  </si>
  <si>
    <t>Рычаг переднего тормоза (на переключатель) мопед Riva II / Delta / Alpha 18(10) 51000-3333-10</t>
  </si>
  <si>
    <t>1881</t>
  </si>
  <si>
    <t>Тормоз передний в сборе (цилиндр тормозной с рычагом, шланг, суппорт) RIVA S /GVALIOR STREET</t>
  </si>
  <si>
    <t>Фильтры фоздушные</t>
  </si>
  <si>
    <t>2960</t>
  </si>
  <si>
    <t>Фильтр воздушный в сборе RIVA S</t>
  </si>
  <si>
    <t>5282</t>
  </si>
  <si>
    <t>Фильтр воздушный элемент RANGER 15(5)  15161003005</t>
  </si>
  <si>
    <t>Цепи, звезды</t>
  </si>
  <si>
    <t>Звезды, элементы крепления</t>
  </si>
  <si>
    <t>2728</t>
  </si>
  <si>
    <t>Пластина  (шайба) фиксирующая звездочки привода Riva II, Delta, квадроцикл M,L,S</t>
  </si>
  <si>
    <t>Цепи приводные</t>
  </si>
  <si>
    <t>1896</t>
  </si>
  <si>
    <t>Кожух цепи RIVA S</t>
  </si>
  <si>
    <t>2806</t>
  </si>
  <si>
    <t>Направляющая приводной цепи 27(4), мопед Riva II/ Alpha</t>
  </si>
  <si>
    <t>Элементы подвески</t>
  </si>
  <si>
    <t>1909</t>
  </si>
  <si>
    <t>Амортизатор задний RIVA S /GVALEOR STREET (компл.)</t>
  </si>
  <si>
    <t>5782</t>
  </si>
  <si>
    <t>Амортизатор передний прав.+лев. RANGER II CBR (простые)</t>
  </si>
  <si>
    <t>4676</t>
  </si>
  <si>
    <t>Амортизатор передний прав.+лев. RIVA S /GVALEOR STREET (посадочн. 31 мм; под ось 12 мм; длина 75 см)</t>
  </si>
  <si>
    <t>1874</t>
  </si>
  <si>
    <t>Вилка заднего колеса (маятник) в сборе RIVA S /GVALEOR SREET</t>
  </si>
  <si>
    <t>73654</t>
  </si>
  <si>
    <t>Сайлентблок (фланец) вилки маятника Riva / Alpha / Delta 27(18) (34х23) 51000-9999-18</t>
  </si>
  <si>
    <t>Запчасти для мотовездеходов</t>
  </si>
  <si>
    <t>13478</t>
  </si>
  <si>
    <t>Бак топливный квадроцикла VENTO Grand, TRAMP ( пластик)</t>
  </si>
  <si>
    <t>00033725</t>
  </si>
  <si>
    <t>Барабан переключения передач квадр. VENTO GRAND / TRAMP, снегоход DINGO T150 (копировальный вал)</t>
  </si>
  <si>
    <t>4672</t>
  </si>
  <si>
    <t>Барабан переключения передач квадр. VENTO M, L (110сс) трансмис. F-N-R</t>
  </si>
  <si>
    <t>5556</t>
  </si>
  <si>
    <t>Барабан тормозной передний в сборе квадроцикл VENTO FLY110cc.лев+прав(к-т 2шт)</t>
  </si>
  <si>
    <t>00033726</t>
  </si>
  <si>
    <t>Вал приводной квадр. VENTO GRAND new / TRAMP, снегоход DINGO T150 (узла трнсмиссии) (L152мм, 13Т)</t>
  </si>
  <si>
    <t>00010842</t>
  </si>
  <si>
    <t>Вилка переключения передач квадр. VENTO GRAND new / TRAMP</t>
  </si>
  <si>
    <t>1065</t>
  </si>
  <si>
    <t>Втулка ступицы колеса 18х22х51 VENTO M, L, S /DINGO, COUGAR</t>
  </si>
  <si>
    <t>1033</t>
  </si>
  <si>
    <t>Глушитель квадр. VENTO L / DINGO</t>
  </si>
  <si>
    <t>5061</t>
  </si>
  <si>
    <t>Диск заднего колеса 21*10-8" VENTO GRAND/TRAMP</t>
  </si>
  <si>
    <t>6336</t>
  </si>
  <si>
    <t>Диск переднего колеса 21*7-8" VENTO GRAND/TRAMP (4 отв. х 110мм)</t>
  </si>
  <si>
    <t>4708</t>
  </si>
  <si>
    <t>Дисплей (комбинация приборов) Drive</t>
  </si>
  <si>
    <t>1179</t>
  </si>
  <si>
    <t>Звезда (венец) 420х37зв. привода задней оси, квадр. VENTO М</t>
  </si>
  <si>
    <t>5069</t>
  </si>
  <si>
    <t>Звезда ведущая (530х14z),  квадр. VENTO GRAND / TRAMP 150cc</t>
  </si>
  <si>
    <t>5563</t>
  </si>
  <si>
    <t>Индикатор задней передачи VENTO FLY110cc Grand</t>
  </si>
  <si>
    <t>6512</t>
  </si>
  <si>
    <t>Колесо в сборе 16х8-7 VENTO M,7 L(передн.заднее.) правое</t>
  </si>
  <si>
    <t>1015</t>
  </si>
  <si>
    <t>Корпус подшипника задней оси VENTO  L, S /DINGO</t>
  </si>
  <si>
    <t>5923</t>
  </si>
  <si>
    <t>Крышка декоративная картера VENTO M (110cc)</t>
  </si>
  <si>
    <t>10023</t>
  </si>
  <si>
    <t>Крышка топливного бака квадр. VENTO GRAND (пластиковая)</t>
  </si>
  <si>
    <t>1061</t>
  </si>
  <si>
    <t>Курок газа (регулятор), квадроцикл VENTO M, L, S /GRAND /TRAMP /Termit /Cougar</t>
  </si>
  <si>
    <t>1023</t>
  </si>
  <si>
    <t>Натяжитель (тяга) цепи задней оси VENTO M, L, S</t>
  </si>
  <si>
    <t>1164</t>
  </si>
  <si>
    <t>Патрубок впускной квадр.  VENTO M, L / COUGAR, DINGO</t>
  </si>
  <si>
    <t>60754</t>
  </si>
  <si>
    <t>Педаль тормоза Grand / TRAMP</t>
  </si>
  <si>
    <t>1058</t>
  </si>
  <si>
    <t>Переключатель руля левый VENTO M, L, S</t>
  </si>
  <si>
    <t>00011152</t>
  </si>
  <si>
    <t>Пластик основной задний GRAND /TRAMP 150cc</t>
  </si>
  <si>
    <t>6223</t>
  </si>
  <si>
    <t>Пластик основной передний квадр. VENTO GRAND / TRAMP</t>
  </si>
  <si>
    <t>00000025</t>
  </si>
  <si>
    <t>Подножка правая+левая (компл.) VENTO GRAND /TRAMP</t>
  </si>
  <si>
    <t>6494</t>
  </si>
  <si>
    <t>Подрулевой переключатель Drive</t>
  </si>
  <si>
    <t>5075</t>
  </si>
  <si>
    <t>Половина картера правая, квадроцикл VENTO M, L 110cc, под трансмис. F-N-R / 1,2,3-N-R</t>
  </si>
  <si>
    <t>00033815</t>
  </si>
  <si>
    <t>Проводка центральная DRIVE 250cc</t>
  </si>
  <si>
    <t>00033819</t>
  </si>
  <si>
    <t>Прокладка маслянного фильтра DRIVE</t>
  </si>
  <si>
    <t>00033823</t>
  </si>
  <si>
    <t>Прокладка под ф. масл. большая Drive</t>
  </si>
  <si>
    <t>1059</t>
  </si>
  <si>
    <t>Ручка руля (резиновая) под руль D22 мм  VENTO M, L, S, /Termit /Atomik</t>
  </si>
  <si>
    <t>00000029</t>
  </si>
  <si>
    <t>Рычаг переключения передач, квадроцикл  GRAND, TRAMP 150cc</t>
  </si>
  <si>
    <t>960</t>
  </si>
  <si>
    <t>Сайлентблок 12х26х34мм вилки маятника VENTO M, L, S</t>
  </si>
  <si>
    <t>00033809</t>
  </si>
  <si>
    <t>Стартер в сборе DRIVE (250cc)</t>
  </si>
  <si>
    <t>00033829</t>
  </si>
  <si>
    <t>Статор стартера в сборе Drive 250сс</t>
  </si>
  <si>
    <t>1062</t>
  </si>
  <si>
    <t>Ступица переднего колеса (голая) квадр. VENTO M, L / COUGAR, DINGO</t>
  </si>
  <si>
    <t>5072</t>
  </si>
  <si>
    <t>Ступица переднего колеса голая, квадроцикл VENTO GRAND / TRAMP 150cc</t>
  </si>
  <si>
    <t>33254</t>
  </si>
  <si>
    <t>Тент на квадроцикл - защитный, размер XL 251х124х84 см quattro NEW</t>
  </si>
  <si>
    <t>4874</t>
  </si>
  <si>
    <t>Тормоз задний в сборе (гидравлика) (ручной цилиндр, шланг, суппорт) VENTO CROSS /AVENGER ZLA150-6</t>
  </si>
  <si>
    <t>1103</t>
  </si>
  <si>
    <t>Трос воздушной заслонки карбюратора квадроцикл/снегоход (в сборе с ручкой, рубашкой, креплением)</t>
  </si>
  <si>
    <t>1153</t>
  </si>
  <si>
    <t>Фара квадроцикла VENTO S</t>
  </si>
  <si>
    <t>33793</t>
  </si>
  <si>
    <t>Фильтр воздушный в сборе Drive</t>
  </si>
  <si>
    <t>00035802</t>
  </si>
  <si>
    <t>Фильтр воздушный в сборе DRIVE /BAGGIO 200 (LX 200)  (оригинал, заводск.)</t>
  </si>
  <si>
    <t>00033822</t>
  </si>
  <si>
    <t>Фильтр маслянный в сборе вторичный Drive</t>
  </si>
  <si>
    <t>1022</t>
  </si>
  <si>
    <t>Цепь 420х68 зв. привода задней оси VENTO L, S</t>
  </si>
  <si>
    <t>1170</t>
  </si>
  <si>
    <t>Цепь 420х84 зв. привода задней оси VENTO М</t>
  </si>
  <si>
    <t>6485</t>
  </si>
  <si>
    <t>Цепь заднего колеса 21х10-8 (квадроцикл)</t>
  </si>
  <si>
    <t>33795</t>
  </si>
  <si>
    <t>Чехол шарнира карданного Drive (+2 хомута)</t>
  </si>
  <si>
    <t>61534</t>
  </si>
  <si>
    <t>Шестерни узела трансмиссии в сборе квадроцикл 150сс GRAND /TRAMP</t>
  </si>
  <si>
    <t>4277</t>
  </si>
  <si>
    <t>Шланг тормозной, армированный, L - 600мм передний VENTO GRAND 150cc</t>
  </si>
  <si>
    <t>Запчасти для скутеров</t>
  </si>
  <si>
    <t>Пластик</t>
  </si>
  <si>
    <t>1704</t>
  </si>
  <si>
    <t>Крепление сиденья CORSICA (80cc)</t>
  </si>
  <si>
    <t>1418</t>
  </si>
  <si>
    <t>Крыло боковое (компл.) SUNNY (80cc)</t>
  </si>
  <si>
    <t>1782</t>
  </si>
  <si>
    <t>Крыло заднее SORRENTO (80, 150cc)</t>
  </si>
  <si>
    <t>1417</t>
  </si>
  <si>
    <t>Крыло переднее SUNNY (80cc)</t>
  </si>
  <si>
    <t>1632</t>
  </si>
  <si>
    <t>Крышка (крыло) боковая (прав.+лев.) CITY (80cc)</t>
  </si>
  <si>
    <t>1804</t>
  </si>
  <si>
    <t>Крышка аккумулятора SORRENTO (80, 150cc)</t>
  </si>
  <si>
    <t>4311</t>
  </si>
  <si>
    <t>Крышка для VIN номера, на скутера</t>
  </si>
  <si>
    <t>1828</t>
  </si>
  <si>
    <t>Накладка рамы нижняя SORRENTO (80, 150cc)</t>
  </si>
  <si>
    <t>1625</t>
  </si>
  <si>
    <t>Накладка рамы нижняя часть CITY (80cc)</t>
  </si>
  <si>
    <t>1829</t>
  </si>
  <si>
    <t>Накладка рамы передняя SORRENTO (80, 150cc)</t>
  </si>
  <si>
    <t>1638</t>
  </si>
  <si>
    <t>Облицовка боковая 1 (лев.+прав.) компл. CITY (80cc)</t>
  </si>
  <si>
    <t>5199</t>
  </si>
  <si>
    <t>Облицовка боковая правая SORRENTO (80, 150сс)</t>
  </si>
  <si>
    <t>1797</t>
  </si>
  <si>
    <t>Облицовка боковая центральная (лев.+прав.) компл. SORRENTO (80, 150cc)</t>
  </si>
  <si>
    <t>1800</t>
  </si>
  <si>
    <t>Облицовка пола SORRENTO (80, 150cc)</t>
  </si>
  <si>
    <t>4171</t>
  </si>
  <si>
    <t>Обтекатель передний CITY (80cc)</t>
  </si>
  <si>
    <t>1659</t>
  </si>
  <si>
    <t>Фонарь задний CITY (80cc)</t>
  </si>
  <si>
    <t>60861</t>
  </si>
  <si>
    <t>Фонарь задний CORSICA (80сс)</t>
  </si>
  <si>
    <t>1785</t>
  </si>
  <si>
    <t>Фонарь задний SORRENTO 80-150сс /PIRANIA</t>
  </si>
  <si>
    <t>Рули, рычаги, траверсы</t>
  </si>
  <si>
    <t>1395</t>
  </si>
  <si>
    <t>Гайка рулевой колонки SUNNY (80cc)</t>
  </si>
  <si>
    <t>1394</t>
  </si>
  <si>
    <t>Гайка рулевой колонки верхняя SUNNY (80cc)</t>
  </si>
  <si>
    <t>1807</t>
  </si>
  <si>
    <t>Руль SORRENTO (80, 150cc)</t>
  </si>
  <si>
    <t>24100</t>
  </si>
  <si>
    <t>Ручка руля левая скутер d- 21.5мм (115мм)</t>
  </si>
  <si>
    <t>1948</t>
  </si>
  <si>
    <t>Рычаг тормоза (лев.+прав.) CORSICA (80сс)</t>
  </si>
  <si>
    <t>1760</t>
  </si>
  <si>
    <t>Рычаг тормоза заднего левый (хром) CORSICA (80cc)</t>
  </si>
  <si>
    <t>1950</t>
  </si>
  <si>
    <t>Рычаг тормоза заднего левый CITY SORRENTO (80, 150cc)</t>
  </si>
  <si>
    <t>1461</t>
  </si>
  <si>
    <t>Рычаг тормоза заднего левый SUNNY (80cc)</t>
  </si>
  <si>
    <t>4509</t>
  </si>
  <si>
    <t>Рычаг тормоза переднего правый (гидравлики) CITY /SORRENTO /PIRANIA /COBRA</t>
  </si>
  <si>
    <t>1462</t>
  </si>
  <si>
    <t>Рычаг тормоза переднего правый SUNNY (80cc)</t>
  </si>
  <si>
    <t>Корпусные детали, прокладки</t>
  </si>
  <si>
    <t>00011711</t>
  </si>
  <si>
    <t>Прокладка пробки маслянного фильтра (резиновое кольцо) скутер /ATV 150cc /FOX, PRIME</t>
  </si>
  <si>
    <t>Система смазки (скутеры)</t>
  </si>
  <si>
    <t>60998</t>
  </si>
  <si>
    <t>Маслонасос на двиг. 139QMB скутер 50-80сс</t>
  </si>
  <si>
    <t>элементы редуктора заднего колеса</t>
  </si>
  <si>
    <t>61169</t>
  </si>
  <si>
    <t>Вал редуктора вторичный двиг. 152QMI /157 QMJ скутер 125/150сс  4т (короткий)</t>
  </si>
  <si>
    <t>61165</t>
  </si>
  <si>
    <t>Вал редуктора первичный (вал заднего вариатора) двиг. 139QMB, скутер 50-80 сс QT-4,-10  9(15)</t>
  </si>
  <si>
    <t>61164</t>
  </si>
  <si>
    <t>Вал редуктора промежуточный с шестерней 4T 139QMB 50-80 сс 52/15. скутер</t>
  </si>
  <si>
    <t>18345</t>
  </si>
  <si>
    <t>Вал редуктора промежуточный с шестерней 4T 152QMI, 157QMJ 125/150сс, скутер</t>
  </si>
  <si>
    <t>Колеса, покрышки, камеры</t>
  </si>
  <si>
    <t>Детали колес, втулки, приводы спид. (скутеры)</t>
  </si>
  <si>
    <t>1614</t>
  </si>
  <si>
    <t>Ось переднего колеса D12 х L225/250 (со втулкой) CITY /CLEVER /FLAIER /TORNADO</t>
  </si>
  <si>
    <t>Диски, обода</t>
  </si>
  <si>
    <t>99354</t>
  </si>
  <si>
    <t>Диск 10" задний штампованый  2.15 х 10"  для скутера</t>
  </si>
  <si>
    <t>60841</t>
  </si>
  <si>
    <t>Диск 10" передний штампованный 2.15 х 10" под дисковый тормоз, под ось 10мм</t>
  </si>
  <si>
    <t>00038241</t>
  </si>
  <si>
    <t>Подшипник коленчатого вала двиг. 152QMI /157QMJ (125-150cc) 56х22х15 63/22/Р5 открытый</t>
  </si>
  <si>
    <t>1806</t>
  </si>
  <si>
    <t>Ручка руля левая скутер CITY /SORRENTO (80, 150cc) /PIRANIA</t>
  </si>
  <si>
    <t>1450</t>
  </si>
  <si>
    <t>Ручка руля левая скутер SUNNY /CORSICA /ACTIV</t>
  </si>
  <si>
    <t>Система питания двигателя | топливная, воздушная</t>
  </si>
  <si>
    <t>1819</t>
  </si>
  <si>
    <t>Крышка топливного бака для скутер SORRENTO (80, 150cc) / квадро. Vento M NEW</t>
  </si>
  <si>
    <t>1383</t>
  </si>
  <si>
    <t>Стойка боковая SUNNY (80cc)</t>
  </si>
  <si>
    <t>1382</t>
  </si>
  <si>
    <t>Стойка стояночная SUNNY (80cc)</t>
  </si>
  <si>
    <t>1400</t>
  </si>
  <si>
    <t>Барабан тормозной передний, шестерня + червяк SUNNY (80cc)</t>
  </si>
  <si>
    <t>1661</t>
  </si>
  <si>
    <t>Фара в сборе скутер CITY /CLEVER /FLAIER /TORNADO</t>
  </si>
  <si>
    <t>61223</t>
  </si>
  <si>
    <t>Шестерня выходного вала двиг. 50-80 сс, скутер. CORSICA SORRENTO TURINO (9)12</t>
  </si>
  <si>
    <t>23141</t>
  </si>
  <si>
    <t>Шестерня редуктора электростартера (двойная) двиг. 152QMI /157QMJ (125/150сс)</t>
  </si>
  <si>
    <t>5246</t>
  </si>
  <si>
    <t>Амортизатор передний SORRENTO 41,5см 14(1,4)(правый+левый)</t>
  </si>
  <si>
    <t>1837</t>
  </si>
  <si>
    <t>Амортизатор передний левый SORRENTO (80, 150cc) длина 42,5см; пос-чное на трав. 31 мм; под ось 12мм</t>
  </si>
  <si>
    <t>1460</t>
  </si>
  <si>
    <t>Амортизатор передний на скутеры CORSICA, SUNNY, YB50QT-3, ACTIV/STALKER (межосевое посадочное 24 см)</t>
  </si>
  <si>
    <t>1835</t>
  </si>
  <si>
    <t>Амортизатор передний правый SORRENTO (80, 150cc) длина 42,5см; пос-чное на трав. 31 мм; под ось 12мм</t>
  </si>
  <si>
    <t>Запчасти для снегоходов</t>
  </si>
  <si>
    <t>00011185</t>
  </si>
  <si>
    <t>Амортизатор задней подвески 125мм Vento PRIME (2-43) /SnowFOX</t>
  </si>
  <si>
    <t>00033805</t>
  </si>
  <si>
    <t>Амортизатора лыжи Arctic Fox (1-17) Snow Max</t>
  </si>
  <si>
    <t>6712</t>
  </si>
  <si>
    <t>Башмак натяжителя цепи Arctic Fox (4-7)</t>
  </si>
  <si>
    <t>6668</t>
  </si>
  <si>
    <t>Блок переключателей Arctic Fox, Prime (5-12/7-7) 2014-</t>
  </si>
  <si>
    <t>00010647</t>
  </si>
  <si>
    <t>Блок шестерни второй ступени Arctic Fox</t>
  </si>
  <si>
    <t>00010646</t>
  </si>
  <si>
    <t>Блок шестерни первой ступени Arctic Fox</t>
  </si>
  <si>
    <t>6648</t>
  </si>
  <si>
    <t>Вал выходной, ведущей звезды Arctic Fox (4-22) "Граната"</t>
  </si>
  <si>
    <t>00011714</t>
  </si>
  <si>
    <t>Вилка пер. передач FOX, PRIME</t>
  </si>
  <si>
    <t>00011191</t>
  </si>
  <si>
    <t>Винт  M10*1.25  PRIME  (6-30)</t>
  </si>
  <si>
    <t>00011192</t>
  </si>
  <si>
    <t>Винт M10*1.25 PRIME  (6-45)</t>
  </si>
  <si>
    <t>00011166</t>
  </si>
  <si>
    <t>Винт М10х1,25х40 PRIME  (1-2)</t>
  </si>
  <si>
    <t>00011190</t>
  </si>
  <si>
    <t>Винт М8х28 PRIME  (6-28)</t>
  </si>
  <si>
    <t>6731</t>
  </si>
  <si>
    <t>Воздуховод крышки крыльчатки двигателя Arctic Fox (4-48)</t>
  </si>
  <si>
    <t>6807</t>
  </si>
  <si>
    <t>Втулка d15х20х10 Arctic Fox (1-30) /SnowMAX</t>
  </si>
  <si>
    <t>6848</t>
  </si>
  <si>
    <t>Втулка нейлоновая d6х10х7 Arctic Fox (2-27)</t>
  </si>
  <si>
    <t>00038492</t>
  </si>
  <si>
    <t>Втулка рычага передней подвески (компл.) Arctic Fox (1-5)</t>
  </si>
  <si>
    <t>00011206</t>
  </si>
  <si>
    <t>Гусеница Ширина 380мм Длина 2150мм, шаг 50,5мм, 43 окна Prime (2-51) /SnowFOX (Буран МИНИ)</t>
  </si>
  <si>
    <t>6688</t>
  </si>
  <si>
    <t>Датчик скорости Arctic Fox,Prime (7-28) /SnowMAX SnowFOX</t>
  </si>
  <si>
    <t>6654</t>
  </si>
  <si>
    <t>Датчик уровня топлива Arctic Fox (7-18)</t>
  </si>
  <si>
    <t>6707</t>
  </si>
  <si>
    <t>Диск зубчатый Arctic Fox (2-26), Prime (2-9)</t>
  </si>
  <si>
    <t>6705</t>
  </si>
  <si>
    <t>Диск тормозной Arctic Fox (4-16) Prime (4-13) /SnowFOX SnowMAX</t>
  </si>
  <si>
    <t>33696</t>
  </si>
  <si>
    <t>Замок сидения Prime (6-34) 2015-</t>
  </si>
  <si>
    <t>00011367</t>
  </si>
  <si>
    <t>Защита днища (третья лыжа)+ защита рычагов для Irbis Dingo T125</t>
  </si>
  <si>
    <t>6676</t>
  </si>
  <si>
    <t>Звездочка ведомая привода гусеницы (15 зубцов) Arctic Fox (2-31)</t>
  </si>
  <si>
    <t>6680</t>
  </si>
  <si>
    <t>Звездочка ведущая (19 зубцов) Arctic Fox (4-13)</t>
  </si>
  <si>
    <t>6700</t>
  </si>
  <si>
    <t>Карбюратор Arctic Fox (4-57) /Prime (4-48) /скутер /ATV 150сс (PZ26)</t>
  </si>
  <si>
    <t>00011623</t>
  </si>
  <si>
    <t>Колодки тормозные компл. FOX, PRIME /передние Grand /задние квадр. M, L</t>
  </si>
  <si>
    <t>6750</t>
  </si>
  <si>
    <t>Крепление рулевой колонки в сборе (хомут)  Arctic Fox (5-16)</t>
  </si>
  <si>
    <t>6663</t>
  </si>
  <si>
    <t>Крепление руля (хомут) межболтовое 35мм Arctic Fox (5-9-1/5-9-2)</t>
  </si>
  <si>
    <t>00011167</t>
  </si>
  <si>
    <t>Кронштейн крепления руля Prime (5-8)</t>
  </si>
  <si>
    <t>6722</t>
  </si>
  <si>
    <t>Крыло заднее (Брызговик) Arctic Fox (3-18) /SnowMAX</t>
  </si>
  <si>
    <t>6769</t>
  </si>
  <si>
    <t>Крыло левое Arctic Fox (3-25)</t>
  </si>
  <si>
    <t>6770</t>
  </si>
  <si>
    <t>Крыло правое Arctic Fox (3-38)</t>
  </si>
  <si>
    <t>6936</t>
  </si>
  <si>
    <t>Крышка муфты обгонной Arctic Fox</t>
  </si>
  <si>
    <t>00011199</t>
  </si>
  <si>
    <t>Крышка нейлоновая PRIME  ф10хф6х7 (2-10) ведущего вала гусеницы</t>
  </si>
  <si>
    <t>6674</t>
  </si>
  <si>
    <t>Кулак поворотный PRIME (1-16,1-18) SNOW FOX</t>
  </si>
  <si>
    <t>00011196</t>
  </si>
  <si>
    <t>Лыжа PRIME  (1-30)</t>
  </si>
  <si>
    <t>6740</t>
  </si>
  <si>
    <t>Механизм переключатель передач Arctic Fox (7-14)</t>
  </si>
  <si>
    <t>18145</t>
  </si>
  <si>
    <t>Натяжитель цепи гусеницы Prime (6-54) 2015- г.в.</t>
  </si>
  <si>
    <t>18814</t>
  </si>
  <si>
    <t>Облицовка боковая левая Vento PRIME</t>
  </si>
  <si>
    <t>18813</t>
  </si>
  <si>
    <t>Облицовка боковая правая Vento PRIME</t>
  </si>
  <si>
    <t>6765</t>
  </si>
  <si>
    <t>Облицовка корпуса левая Arctic Fox (3-19)</t>
  </si>
  <si>
    <t>6764</t>
  </si>
  <si>
    <t>Облицовка корпуса правая Arctic Fox (3-15)</t>
  </si>
  <si>
    <t>6708</t>
  </si>
  <si>
    <t>Облицовка панели приборов Arctic Fox (3-6)</t>
  </si>
  <si>
    <t>6762</t>
  </si>
  <si>
    <t>Облицовка топливного бака Arctic Fox (3-10)</t>
  </si>
  <si>
    <t>18815</t>
  </si>
  <si>
    <t>Обтекатель верхний (пластик топливного бака) Vento PRIME</t>
  </si>
  <si>
    <t>6763</t>
  </si>
  <si>
    <t>Обтекатель руля Arctic Fox (3-4)</t>
  </si>
  <si>
    <t>6758</t>
  </si>
  <si>
    <t>Ось траверсы Arctic Fox (2-20)</t>
  </si>
  <si>
    <t>00033802</t>
  </si>
  <si>
    <t>Панель приборная в сборе со спидометром Prime(5-12)</t>
  </si>
  <si>
    <t>6699</t>
  </si>
  <si>
    <t>Панель приборов Arctic Fox (3-5)</t>
  </si>
  <si>
    <t>00011204</t>
  </si>
  <si>
    <t>Подножка водителя PRIME  (6-17) /SnowFOX</t>
  </si>
  <si>
    <t>33798</t>
  </si>
  <si>
    <t>Подножка водителя в сборе с основанием и пруж. PRIME (6-13, 6-17,6-18) /SnowFOX</t>
  </si>
  <si>
    <t>6734</t>
  </si>
  <si>
    <t>Подножка левая Arctic Fox (3-20)</t>
  </si>
  <si>
    <t>6733</t>
  </si>
  <si>
    <t>Подножка правая Arctic Fox (3-11)</t>
  </si>
  <si>
    <t>6675</t>
  </si>
  <si>
    <t>Подшипник 6004 закрытый радиальный шариковый Arctic Fox (4-10/2-7)</t>
  </si>
  <si>
    <t>6757</t>
  </si>
  <si>
    <t>Полоз Arctic Fox (1-27) Prime (1-29)</t>
  </si>
  <si>
    <t>6723</t>
  </si>
  <si>
    <t>Провод основной Arctic Fox (7-3) /SnowMax</t>
  </si>
  <si>
    <t>00010645</t>
  </si>
  <si>
    <t>Прокладка картера КПП Arctic FOX</t>
  </si>
  <si>
    <t>4460</t>
  </si>
  <si>
    <t>Прокладка корпуса ручного стартера Prime (4-63)</t>
  </si>
  <si>
    <t>00021103</t>
  </si>
  <si>
    <t>Пружина натяжения ремня привода шнеков SADD KC724S /KC21-02C-12</t>
  </si>
  <si>
    <t>6801</t>
  </si>
  <si>
    <t>Пыльник вала цепной передачи Arctic Fox (4-23) Prime (4-30)</t>
  </si>
  <si>
    <t>00038806</t>
  </si>
  <si>
    <t>Реле габаритного света/подогрева ручек (4конт.); T150 снегоходы</t>
  </si>
  <si>
    <t>00011210</t>
  </si>
  <si>
    <t>Решетка  воздухозаборника капота верхняя левая Arctic Fox (3-29)</t>
  </si>
  <si>
    <t>6728</t>
  </si>
  <si>
    <t>Решетка  воздухозаборника капота верхняя прав+левая Arctic Fox (компл.) (3-31 + 3-32)</t>
  </si>
  <si>
    <t>6727</t>
  </si>
  <si>
    <t>Решетка  воздухозаборника капота нижняя прав+левая Arctic Fox (компл.) (3-29 + 3-30)</t>
  </si>
  <si>
    <t>6726</t>
  </si>
  <si>
    <t>Решетка  воздухозаборника фартука Arctic Fox (3-28)</t>
  </si>
  <si>
    <t>6938</t>
  </si>
  <si>
    <t>Рукоятка пусковая Arctic Fox</t>
  </si>
  <si>
    <t>6667</t>
  </si>
  <si>
    <t>Рукоятка рычага передач Arctic Fox (5-2)</t>
  </si>
  <si>
    <t>6730</t>
  </si>
  <si>
    <t>Ручки руля с автомат.подогревом Arctic Fox (компл.) (5-3/5-13/7-11) /SnowMax</t>
  </si>
  <si>
    <t>33792</t>
  </si>
  <si>
    <t>Рычаг выбора передач Prime (5-27)170 мм</t>
  </si>
  <si>
    <t>6854</t>
  </si>
  <si>
    <t>Рычаг нижний передней подвески Arctic Fox (1-6) SnowMAX</t>
  </si>
  <si>
    <t>60832</t>
  </si>
  <si>
    <t>Рычаг переключения передач Prime (4-19) /SnowFOX</t>
  </si>
  <si>
    <t>00011169</t>
  </si>
  <si>
    <t>Рычаг рулевой (Сошка) PRIME  (1-12) /SnowFOX</t>
  </si>
  <si>
    <t>00011200</t>
  </si>
  <si>
    <t>Рычаг управления дроссельной заслонкой  (регулятор газа) Prime, Arctic Fox (5-2) 2014-</t>
  </si>
  <si>
    <t>6664</t>
  </si>
  <si>
    <t>Сайлентблок d25х10х44 Arctic Fox (1-5)</t>
  </si>
  <si>
    <t>00036894</t>
  </si>
  <si>
    <t>Скоба гусеницы Fox/Prime</t>
  </si>
  <si>
    <t>33796</t>
  </si>
  <si>
    <t>Сошка поворотная Arctic Fox  (1-10)</t>
  </si>
  <si>
    <t>33797</t>
  </si>
  <si>
    <t>Сошка поворотная Prime (1-12)</t>
  </si>
  <si>
    <t>6693</t>
  </si>
  <si>
    <t>Ступица тормозного диска Arctic Fox (4-15)</t>
  </si>
  <si>
    <t>6761</t>
  </si>
  <si>
    <t>Тележка катковая (Салазки) Arctic Fox (2-35) SnowMAX</t>
  </si>
  <si>
    <t>5678</t>
  </si>
  <si>
    <t>Теплоизолятор впускного патрубка 150сс PRIME</t>
  </si>
  <si>
    <t>00011211</t>
  </si>
  <si>
    <t>Тормоз гидравлический  в сборе на снегоход Arctic Fox (4-18)</t>
  </si>
  <si>
    <t>6760</t>
  </si>
  <si>
    <t>Траверса в сборе Arctic Fox (2-41)</t>
  </si>
  <si>
    <t>00011201</t>
  </si>
  <si>
    <t>Трос газа PRIME  (5-26)</t>
  </si>
  <si>
    <t>60835</t>
  </si>
  <si>
    <t>Тяга выбора передач 170 мм. Prime (4-27) 2015- /SnowFOX</t>
  </si>
  <si>
    <t>6703</t>
  </si>
  <si>
    <t>Тяга рулевая Arctic Fox (5-20)</t>
  </si>
  <si>
    <t>6738</t>
  </si>
  <si>
    <t>Упор передний лыжи (носик) Arctic Fox (1-19) Prime (1-21)</t>
  </si>
  <si>
    <t>18817</t>
  </si>
  <si>
    <t>Фара круглая Vento PRIME</t>
  </si>
  <si>
    <t>6697</t>
  </si>
  <si>
    <t>Фара передняя Arctic Fox (3-1)</t>
  </si>
  <si>
    <t>6752</t>
  </si>
  <si>
    <t>Фланец зубчатого колеса Arctic Fox (2-25-1/2-25-2)</t>
  </si>
  <si>
    <t>33799</t>
  </si>
  <si>
    <t>Фланец крепления тормозного диска PRIME (4-1-6) /SnowFOX</t>
  </si>
  <si>
    <t>6692</t>
  </si>
  <si>
    <t>Цепь 530х42 зв. привода гусеницы Arctic Fox (4-12)</t>
  </si>
  <si>
    <t>00033807</t>
  </si>
  <si>
    <t>Шланг топл. Prime Arctic Fox (4-33)</t>
  </si>
  <si>
    <t>00010362</t>
  </si>
  <si>
    <t>Шнур безопасности (чека) ПЛМ, Снегоходы</t>
  </si>
  <si>
    <t>6695</t>
  </si>
  <si>
    <t>Шток выбора передач Arctic Fox (4-29) Prime (4-25) 2015-</t>
  </si>
  <si>
    <t>6736</t>
  </si>
  <si>
    <t>Щиток подкапотный левый Arctic Fox (3-23)</t>
  </si>
  <si>
    <t>6735</t>
  </si>
  <si>
    <t>Щиток подкапотный правый Arctic Fox (3-33)</t>
  </si>
  <si>
    <t>Электрооборудование для мототехники</t>
  </si>
  <si>
    <t>Датчики</t>
  </si>
  <si>
    <t>15301</t>
  </si>
  <si>
    <t>Включатель светового сигнала тормоза (лягушка) Delta, Альфа, Riva II (датчик стоп-сигнала заднего)</t>
  </si>
  <si>
    <t>5757</t>
  </si>
  <si>
    <t>Датчик уровня топлива RANGER II CBR 7(10)  RBA0710</t>
  </si>
  <si>
    <t>Замки зажигания</t>
  </si>
  <si>
    <t>2954</t>
  </si>
  <si>
    <t>Замок зажигания в сборе (замок и личинка багажника), скутер VENTO SORRENTO (80, 150 cc) / PIRANIA 50</t>
  </si>
  <si>
    <t>2965</t>
  </si>
  <si>
    <t>Замок зажигания в сборе (замок+крышка бака+замок под седло) RIVA S, Gvalior Street</t>
  </si>
  <si>
    <t>Лампочки</t>
  </si>
  <si>
    <t>65412</t>
  </si>
  <si>
    <t>Лампа фары ближнего/дальнего света (мотоциклы, скутера, а/м) 12В 35Вт Н7 галоген</t>
  </si>
  <si>
    <t>16867</t>
  </si>
  <si>
    <t>Лампочка 12V/10W сигнала поворота Riva II 15(4)  86340-B207-0000</t>
  </si>
  <si>
    <t>50918</t>
  </si>
  <si>
    <t>Лампочка 12V/3W (без цоколя, спидометра/тахометра) Riva II, Альфа 14(2/5) 51000-1111-2/5</t>
  </si>
  <si>
    <t>58412</t>
  </si>
  <si>
    <t>Лампочка 12V/5W габарита Riva II, Альфа 14(14)</t>
  </si>
  <si>
    <t>Магнето | Роторы и статоры</t>
  </si>
  <si>
    <t>12758</t>
  </si>
  <si>
    <t>Ротор зажигания, мопеда Riva(M), Delta, на статор 2 катушки, двигатель 50-70 сс 7(3)</t>
  </si>
  <si>
    <t>Панели приборов</t>
  </si>
  <si>
    <t>5226</t>
  </si>
  <si>
    <t>Панель приборов в сборе RANGER II 2(1) механ.  BD150-20-2501000</t>
  </si>
  <si>
    <t>16870</t>
  </si>
  <si>
    <t>Панель приборов в сборе Riva II, Альфа   14(25)  51000-1111-25 (эл.тахометр)</t>
  </si>
  <si>
    <t>15370</t>
  </si>
  <si>
    <t>Тахометр (механический) Riva II /Alpha  14(4) 51000-1111-4</t>
  </si>
  <si>
    <t>519</t>
  </si>
  <si>
    <t>Тахометр (электронный) 3 провода Riva II/ Alpha</t>
  </si>
  <si>
    <t>Проводка</t>
  </si>
  <si>
    <t>00033816</t>
  </si>
  <si>
    <t>Провод контрольный DRIVE 250cc</t>
  </si>
  <si>
    <t>5129</t>
  </si>
  <si>
    <t>Провод основной CORSICA SANNY (80cc)</t>
  </si>
  <si>
    <t>5255</t>
  </si>
  <si>
    <t>Провод основной RANGER 26(1)  15162308000</t>
  </si>
  <si>
    <t>5131</t>
  </si>
  <si>
    <t>Провод основной SORRENTO (150cc)</t>
  </si>
  <si>
    <t>5130</t>
  </si>
  <si>
    <t>Провод основной SORRENTO (80cc)</t>
  </si>
  <si>
    <t>33764</t>
  </si>
  <si>
    <t>Проводка центральная скутер JUMBO YH50QT-17</t>
  </si>
  <si>
    <t>Фары, фонари, поворотники, звуков. сигналы</t>
  </si>
  <si>
    <t>5599</t>
  </si>
  <si>
    <t>Линза фары (раковина) RANGER II LUX 7(5)  RF20705</t>
  </si>
  <si>
    <t>00033820</t>
  </si>
  <si>
    <t>Проблесковый прибор Drive 250cc</t>
  </si>
  <si>
    <t>1923</t>
  </si>
  <si>
    <t>Сигнал поворота RIVA S передний левый (под оптекатель фары) (шт.)</t>
  </si>
  <si>
    <t>2964</t>
  </si>
  <si>
    <t>Сигнал поворота RIVA S передний правый (под оптекатель фары) (шт.)</t>
  </si>
  <si>
    <t>6977</t>
  </si>
  <si>
    <t>Сигнал поворота ROCKET VIRAGE</t>
  </si>
  <si>
    <t>4792</t>
  </si>
  <si>
    <t>Сигнал поворота на стойке ROCKET,  VIRAGE 15(7,8) /COBRA CROSSFIER</t>
  </si>
  <si>
    <t>2969</t>
  </si>
  <si>
    <t>Сигнал поворота на стойке, задний RIVA S / GVALIOR STREET</t>
  </si>
  <si>
    <t>5218</t>
  </si>
  <si>
    <t>Сигнал поворота передний (прав.+лев.) RANGER 150сс 23(2)/23(1)</t>
  </si>
  <si>
    <t>2738</t>
  </si>
  <si>
    <t>Стекло (линза) заднего фонаря Riva II,/ Alpha / Delta 16(9) 86204-B207-0000</t>
  </si>
  <si>
    <t>24151</t>
  </si>
  <si>
    <t>Стекло (линза) круглой фары Riva II/ Alpha 13(3)</t>
  </si>
  <si>
    <t>1922</t>
  </si>
  <si>
    <t>Фара RIVA S</t>
  </si>
  <si>
    <t>5212</t>
  </si>
  <si>
    <t>Фара передняя в сборе RANGER II 1(1)  BD150-20-2401000</t>
  </si>
  <si>
    <t>5622</t>
  </si>
  <si>
    <t>Фара передняя в сборе RANGER II CBR 8(1)  RBA0801</t>
  </si>
  <si>
    <t>5646</t>
  </si>
  <si>
    <t>Фара передняя в сборе RANGER II ELITE 7(14)  RF20714</t>
  </si>
  <si>
    <t>5598</t>
  </si>
  <si>
    <t>Фара передняя в сборе RANGER II LUX 7(4)  RF20704</t>
  </si>
  <si>
    <t>4740</t>
  </si>
  <si>
    <t>Фара передняя обтекателя мотоцикла VENTO VIRAGE / COBRA CROSSFIRE/ ALPHA SPORT в сборе 15(10)</t>
  </si>
  <si>
    <t>5232</t>
  </si>
  <si>
    <t>Фонарь задний RANGER II 24(1)</t>
  </si>
  <si>
    <t>2956</t>
  </si>
  <si>
    <t>Фонарь задний RIVA S</t>
  </si>
  <si>
    <t>5626</t>
  </si>
  <si>
    <t>Фонарь задний в сборе RANGER II CBR 8(8)  RBA0808</t>
  </si>
  <si>
    <t>4785</t>
  </si>
  <si>
    <t>Фонарь задний в сборе VIRAGE 14(20)</t>
  </si>
  <si>
    <t>Насосы</t>
  </si>
  <si>
    <t>Запчасти к насосам</t>
  </si>
  <si>
    <t>70236</t>
  </si>
  <si>
    <t>Сальник SADD-K10</t>
  </si>
  <si>
    <t>Сварочное оборудование</t>
  </si>
  <si>
    <t>Инверторные сварочные аппараты</t>
  </si>
  <si>
    <t>00011021</t>
  </si>
  <si>
    <t>Аппарат сварочный инвертор. Redbo INTEC 185S (Тип свар. ММА и TIG, ток 20-180А, электрод 1,6 - 4мм)</t>
  </si>
  <si>
    <t>Цепи/Бухты</t>
  </si>
  <si>
    <t>ЗИП Цепи</t>
  </si>
  <si>
    <t>2071</t>
  </si>
  <si>
    <t>ЗИП цепи Oregon Урал (с режущими)</t>
  </si>
  <si>
    <t>52</t>
  </si>
  <si>
    <t>ЗИП цепи Oregon Урал к-т 8шт,планка+вилка.</t>
  </si>
  <si>
    <t>Шины</t>
  </si>
  <si>
    <t>98974</t>
  </si>
  <si>
    <t>Шина SADD тип Hus 18"-3/8-1.3 (31широкая) (180 SLHD 009) ОБРАТИТЕ ВНИМАНИЕ НА ШАГ ЦЕПИ!</t>
  </si>
  <si>
    <t>00037573</t>
  </si>
  <si>
    <t>Шина SADD тип Hus 18"-3/8-1.3 (31широкая)+2 цепи 3.8-1,3,-68зв.(НАБОР)H-365.372. (180 SLHD 009)</t>
  </si>
  <si>
    <t>Шланги и поливочные системы</t>
  </si>
  <si>
    <t>6596</t>
  </si>
  <si>
    <t>Шланг поливочный арм. 1/2 25м ПВХ PALISAD</t>
  </si>
  <si>
    <t>00019732</t>
  </si>
  <si>
    <t>Шланг спиральный армированный дренажный, Ф-19мм,3атм.,15метров//Сибртех//67305</t>
  </si>
  <si>
    <t>00019734</t>
  </si>
  <si>
    <t>Шланг спиральный армированный малонапорный Ф-25, 3 атм.,15метров//Сибртех//67312</t>
  </si>
  <si>
    <t>00019733</t>
  </si>
  <si>
    <t>Шланг спиральный армированный напорно-всасывающий Ф-32, 10 атм.,15метров//Сибртех//</t>
  </si>
  <si>
    <t>Электротовары</t>
  </si>
  <si>
    <t>Дрели, запчасти, оснастка</t>
  </si>
  <si>
    <t>Дрели.</t>
  </si>
  <si>
    <t>81746</t>
  </si>
  <si>
    <t>Дрель Bosch GBM 13 HRE Низкоборотистая (550Вт,13мм,60Нм,рев,0-380 об/мин, коробка)</t>
  </si>
  <si>
    <t>68642</t>
  </si>
  <si>
    <t>Дрель Dewalt DW217 (Акция!! 675вт,рег/об, 1,2 кг) Цена снижена !!!!</t>
  </si>
  <si>
    <t>12736</t>
  </si>
  <si>
    <t>Дрель Kress 1055 НТС (Акция!!! 1050 Вт/530 об/мин / 50 Нм)</t>
  </si>
  <si>
    <t>99000</t>
  </si>
  <si>
    <t>Дрель Makita HP 6501(230Вт. 4500 об/мин, б/ударн.) Акция!!!</t>
  </si>
  <si>
    <t>30201021</t>
  </si>
  <si>
    <t>Дрель безударная Кратон D-400/10P (минидрель Новинка!!! 400Вт)</t>
  </si>
  <si>
    <t>Д-500</t>
  </si>
  <si>
    <t>Дрель электрическая Энергопром Д-500 уп.10шт.</t>
  </si>
  <si>
    <t>00034416</t>
  </si>
  <si>
    <t>Клеевой пистолет электрический Forward FEGG-11</t>
  </si>
  <si>
    <t>Краскопульты</t>
  </si>
  <si>
    <t>12746</t>
  </si>
  <si>
    <t>Пистолет для герметика аккум. Kress 144 KAP (с трубкой выдавлив.)</t>
  </si>
  <si>
    <t>Перфораторы.</t>
  </si>
  <si>
    <t>12745</t>
  </si>
  <si>
    <t>Перфоратор Kress 550 HMSL 2 режима 550 вт SDS+</t>
  </si>
  <si>
    <t>33639</t>
  </si>
  <si>
    <t>Перфоратор Интерскол П-22/620 ЭР (620 Вт. SDS+, кейс)</t>
  </si>
  <si>
    <t>16564</t>
  </si>
  <si>
    <t>ПЕ.22/620К,</t>
  </si>
  <si>
    <t>Перфоратор Энергопром ПЕ-22/620К SDS+ (кейс) реверс, электронная рег-ка част. вращения</t>
  </si>
  <si>
    <t>ПЕ.500К</t>
  </si>
  <si>
    <t>Перфоратор Энергопром ПЕ-500 К SDS+ (кейс) /уп.6шт.</t>
  </si>
  <si>
    <t>30507</t>
  </si>
  <si>
    <t>Тепловентилятор EXTRA TVC-6RT (3/6кВт, 380В, 8 кг.) УЦЕНКА без коробки</t>
  </si>
  <si>
    <t>Шлифовальные машины</t>
  </si>
  <si>
    <t>30796</t>
  </si>
  <si>
    <t>УШМ (МШУ) Bosch GWS 850 СЕ (850Вт,125мм,пл.пуск,рег.ск.,коробка) 0601378792</t>
  </si>
  <si>
    <t>20085</t>
  </si>
  <si>
    <t>Шлифмашина вибрационная Bosch GSS 230 AE (300Вт, 11000-22000 кол./мин 92х182мм) 0601292688</t>
  </si>
  <si>
    <t>00020086</t>
  </si>
  <si>
    <t>ЭШМ Bosch GEX 125-1 AE Шлифмашина эксцентриковая (250Вт/125мм, 7500-12000 об/мин; ход 2,5мм)</t>
  </si>
  <si>
    <t>Шуруповерты</t>
  </si>
  <si>
    <t>00019958</t>
  </si>
  <si>
    <t>Отвертка аккумуляторная Диолд АШ 1136Л (3,6В, 1,3 Ah, 1/4", 180об/мин, кейс)</t>
  </si>
  <si>
    <t>ДА-12</t>
  </si>
  <si>
    <t>Шуруповерт Энергопром ДА-12  (NiCd(5) 12V,1 акк.*1,5 Ач,КЕЙС) АКЦИЯ</t>
  </si>
  <si>
    <t>Цена по "Халяве"</t>
  </si>
  <si>
    <t>хит</t>
  </si>
  <si>
    <t>Перфоратор Эксперт П 1150-40 (в кор.2шт.) SDS MAX, 8,9 ДЖ (Отбойеик)</t>
  </si>
  <si>
    <t xml:space="preserve">спец </t>
  </si>
  <si>
    <t>Генератор дизельный. KIPOR KDE3500 X (2,8/3,2 кВт, расход 1,1 л/ч, бак 15л.)</t>
  </si>
  <si>
    <t>Поле для Заказа</t>
  </si>
  <si>
    <t>КрупныйОпт</t>
  </si>
  <si>
    <t>спец</t>
  </si>
  <si>
    <t>халява</t>
  </si>
  <si>
    <t>Мотобуры</t>
  </si>
  <si>
    <t>Мотобур SADD 52Е (52сс, 1,9 кВт, d поршня 44) БЕЗ шнека</t>
  </si>
  <si>
    <t>9188</t>
  </si>
  <si>
    <t>Мотобур SADD 52Е с почвенным шнеком 150*800мм(52сс, 1,9 кВт, d поршня 44)</t>
  </si>
  <si>
    <t>11810</t>
  </si>
  <si>
    <t>Мотобур SADD 68E (68сс, 3,3 кВт, d поршня 48 ) БЕЗ шнека</t>
  </si>
  <si>
    <t>18474</t>
  </si>
  <si>
    <t>Мотобур SADD 68E с почвенным шнеком 200*800мм (68сс, 3,3 кВт, d поршня 48)</t>
  </si>
  <si>
    <t>Насадки к триммерам</t>
  </si>
  <si>
    <t>20004</t>
  </si>
  <si>
    <t>Насадка на триммер ПОМПА для грязной воды (пластиковый корпус, на вал 9 шлиц. штанга 28мм)</t>
  </si>
  <si>
    <t>ХАЛЯВА</t>
  </si>
  <si>
    <t>20005</t>
  </si>
  <si>
    <t>Насадка на триммер ПОМПА для чистой воды (алюминиевый корпус, на вал 9 шлиц. штанга 28мм)</t>
  </si>
  <si>
    <t>CG430/520-78</t>
  </si>
  <si>
    <t>Головка трим. Sadd M10-1,25 левая резьба CG430/520-78 красная P73102B</t>
  </si>
  <si>
    <t>00010715</t>
  </si>
  <si>
    <t>Леска триммерная SADD Round 2,0мм*15м (круг) (картон) (упаковка 12шт.)</t>
  </si>
  <si>
    <t>00010653</t>
  </si>
  <si>
    <t>Леска триммерная SADD Round 2,4мм*15м (круг) (картон) (упаковка 12шт.)</t>
  </si>
  <si>
    <t>00010739</t>
  </si>
  <si>
    <t>Леска триммерная SADD Round 3,0мм*15м (круг) (картон) (упаковка 12шт.)</t>
  </si>
  <si>
    <t>00010661</t>
  </si>
  <si>
    <t>Леска триммерная SADD Square 2,0мм*15м (квадрат) (картон) (упаковка 12шт.)</t>
  </si>
  <si>
    <t>00010655</t>
  </si>
  <si>
    <t>Леска триммерная SADD Square 2,4мм*15м (квадрат) (картон) (упаковка 12шт.)</t>
  </si>
  <si>
    <t>00010744</t>
  </si>
  <si>
    <t>Леска триммерная SADD Square 3,0мм*15м (квадрат) (картон) (упаковка 10шт.)</t>
  </si>
  <si>
    <t>00010742</t>
  </si>
  <si>
    <t>Леска триммерная SADD Star 2,4мм*15м (звезда) (картон) (упаковка 12шт.)</t>
  </si>
  <si>
    <t>00010659</t>
  </si>
  <si>
    <t>Леска триммерная SADD Star 3,0мм*15м (звезда) (картон) (упаковка 12шт.)</t>
  </si>
  <si>
    <t>00010721</t>
  </si>
  <si>
    <t>Леска триммерная SADD Twisted 2,0мм*15м (витой квадрат) (картон) (упаковка 12шт.)</t>
  </si>
  <si>
    <t>00010728</t>
  </si>
  <si>
    <t>Леска триммерная SADD Twisted 2,4мм*15м (витой квадрат) (картон) (упаковка 12шт.)</t>
  </si>
  <si>
    <t>00010658</t>
  </si>
  <si>
    <t>Леска триммерная SADD Twisted 3,0мм*15м (витой квадрат) (картон) (упаковка 12шт.)</t>
  </si>
  <si>
    <t>00020915</t>
  </si>
  <si>
    <t>Нож Sadd CG430/520 230x36зуб.</t>
  </si>
  <si>
    <t>CG430/520-94</t>
  </si>
  <si>
    <t>Нож Sadd CG430/520 255x40зуб.</t>
  </si>
  <si>
    <t>Покрышка + камера тачки садовой 4,00х8</t>
  </si>
  <si>
    <t>00007083</t>
  </si>
  <si>
    <t>Колесо тачки садовой (пневмо) 2-х колесной 3,0/3,25х8 (W13-3,25/8) уп.5шт. (20 посадка)</t>
  </si>
  <si>
    <t>5095</t>
  </si>
  <si>
    <t>Колесо тачки садовой (пневмо) 1-колесной W16-4.8/4,0x8 (16 посадка)</t>
  </si>
  <si>
    <t>4881-16</t>
  </si>
  <si>
    <t>Камера тачки садовой 3,0/3,25х8</t>
  </si>
  <si>
    <t>23967</t>
  </si>
  <si>
    <t>Колеса и резина к садовым и складским тачкам</t>
  </si>
  <si>
    <t>Поршневая группа Stihl 180 (38мм, хром, 2кольца) без поддона SADD</t>
  </si>
  <si>
    <t>4965</t>
  </si>
  <si>
    <t>Ключ шестигранный Г-образный (звездочка) Stihl 180 SADD</t>
  </si>
  <si>
    <t>19953</t>
  </si>
  <si>
    <t>Карбюратор Stihl 180 (1130-120-0608) SADD (ZAMA)</t>
  </si>
  <si>
    <t>5171</t>
  </si>
  <si>
    <t>Звезда ведущая Stihl 180-250 3/8-1,3 со съемным венцом SADD</t>
  </si>
  <si>
    <t>00010636</t>
  </si>
  <si>
    <t>Звезда ведущая Stihl 180-250 3/8-1,3  с подшипником SADD</t>
  </si>
  <si>
    <t>49401</t>
  </si>
  <si>
    <t>Запчасти STIHL</t>
  </si>
  <si>
    <t>Поршневая группа SADD 220, Forza, Carver, 52-00 45мм</t>
  </si>
  <si>
    <t>20710</t>
  </si>
  <si>
    <t>Поршневая группа SADD 190, Forza, Carver 45-00 43мм</t>
  </si>
  <si>
    <t>20709</t>
  </si>
  <si>
    <t>Запчасти SADD CARVER FORZA BRAIT</t>
  </si>
  <si>
    <t>Лодка ПВХ</t>
  </si>
  <si>
    <t>9336</t>
  </si>
  <si>
    <t>Лодка ПВХ SibRiver АНГАРА Ан-300 н/д</t>
  </si>
  <si>
    <t>10095</t>
  </si>
  <si>
    <t>Лодка ПВХ SibRiver МАНА 260</t>
  </si>
  <si>
    <t>17561</t>
  </si>
  <si>
    <t>Лодка ПВХ Пиранья 1,5 МНД</t>
  </si>
  <si>
    <t>1756</t>
  </si>
  <si>
    <t>Лодка ПВХ Пиранья 2Д</t>
  </si>
  <si>
    <t>18776</t>
  </si>
  <si>
    <t>Лодочный мотор SADD ТКС 630 (630Е, 2-х тактный, 4 л.с.) с антикавитационной плитой</t>
  </si>
  <si>
    <t>Свеча зажигания SADD (NK BPM7A) бензопилы / триммеры Hus.,Part.,Stihl,Sadd (упак. 10 шт.)</t>
  </si>
  <si>
    <t>87723</t>
  </si>
  <si>
    <t>Свечи зажигания</t>
  </si>
  <si>
    <t>Напильник SADD 4.8мм (в уп. 12 шт.)</t>
  </si>
  <si>
    <t>00013398</t>
  </si>
  <si>
    <t>Напильники</t>
  </si>
  <si>
    <t>Напильники и шаблоны</t>
  </si>
  <si>
    <t>Мотоцикл VENTO RANGER II CBR (250сс)</t>
  </si>
  <si>
    <t>5514</t>
  </si>
  <si>
    <t>Мотоциклы</t>
  </si>
  <si>
    <t>Мотобуксировщик  9,0 л.с. без эл.стартера</t>
  </si>
  <si>
    <t>00018112</t>
  </si>
  <si>
    <t>Мотобуксировщики (Мотособаки)</t>
  </si>
  <si>
    <t>Мототехника</t>
  </si>
  <si>
    <t>Косилка роторная навесная Sadd RM-2 (0.88м) (Подходит только на 105/135) (в коробке 2 шт.)</t>
  </si>
  <si>
    <t>38805</t>
  </si>
  <si>
    <t>Косилка роторная навесная Sadd RM-1 (0,8м) (в коробке 2 шт.)</t>
  </si>
  <si>
    <t>38804</t>
  </si>
  <si>
    <t>Навесное к мотоблокам КАСКАД, ОКА, НЕВА, АГРО</t>
  </si>
  <si>
    <t>Мотокультиватор Champion GC243(1.7л.с.42.7сс шир23.6см.глуб 22см 1.2л,15кг)</t>
  </si>
  <si>
    <t>00011753</t>
  </si>
  <si>
    <t>Мотокультиваторы</t>
  </si>
  <si>
    <t>Мотоблок SADD МБ-75 (7 л.с,, 212сс, 2/1 передачи,колеса 4,00-8, 75кг)</t>
  </si>
  <si>
    <t>00034304</t>
  </si>
  <si>
    <t>Мотоблок SADD МБ-75 (7 л.с,, 212сс, 2/1 передачи,БЕЗ КОЛЕС, 75кг)</t>
  </si>
  <si>
    <t>Мотоблоки</t>
  </si>
  <si>
    <t>Колесо МБ 4х10 "елочка"(покрышка+камера+диск) 4 отв без ступицы (SADD 80)</t>
  </si>
  <si>
    <t>00034293</t>
  </si>
  <si>
    <t>Камера Каскад 4,0/4,5х10 (К) (уп.50шт.)</t>
  </si>
  <si>
    <t>56943</t>
  </si>
  <si>
    <t>Колеса. Резина для мотоблоков</t>
  </si>
  <si>
    <t>МОТОБЛОКИ</t>
  </si>
  <si>
    <t>Седло 16"  хром. пружины с замком</t>
  </si>
  <si>
    <t>00036628</t>
  </si>
  <si>
    <t>Седла. Сиденья.</t>
  </si>
  <si>
    <t>Хит</t>
  </si>
  <si>
    <t>Покрышка 16" 2.125 (Китай)</t>
  </si>
  <si>
    <t>87652</t>
  </si>
  <si>
    <t>Камера 16" 1,75-1,95 Китай</t>
  </si>
  <si>
    <t>4135</t>
  </si>
  <si>
    <t>Резина.Покрышки камеры.Колеса</t>
  </si>
  <si>
    <t>Педали велосипеда металл+резина с отражателем (резьба 14мм)  JD 11</t>
  </si>
  <si>
    <t>00034708</t>
  </si>
  <si>
    <t>Педали велосипеда детск.14"-16" пластм. с отражателем.JD-62 АКЦИЯ!!!</t>
  </si>
  <si>
    <t>39676</t>
  </si>
  <si>
    <t>Педали</t>
  </si>
  <si>
    <t>Обод 20" передний Кама (40-406) (хром, втулка 10мм)</t>
  </si>
  <si>
    <t>334</t>
  </si>
  <si>
    <t>Обод 20" передний (алюминевый профиль, втулка)</t>
  </si>
  <si>
    <t>00036484</t>
  </si>
  <si>
    <t>Обода</t>
  </si>
  <si>
    <t>Шланг велосипедный под автозолотник  19см</t>
  </si>
  <si>
    <t>57407</t>
  </si>
  <si>
    <t>Корзина крепление за ось втулок STELS JL-072 28" черная</t>
  </si>
  <si>
    <t>00036382</t>
  </si>
  <si>
    <t>Корзины. Велобагажники.</t>
  </si>
  <si>
    <t>Каретка педальная в сборе с чашками, гайками, (вал безрезьбовой)</t>
  </si>
  <si>
    <t>00036293</t>
  </si>
  <si>
    <t>Картриджы</t>
  </si>
  <si>
    <t>КОЛПАЧЁК!!! -ключик (металический, на автозолотник)произ-во Россия</t>
  </si>
  <si>
    <t>00036147</t>
  </si>
  <si>
    <t>Ключ семейный "TEXD"</t>
  </si>
  <si>
    <t>00036346</t>
  </si>
  <si>
    <t>Аксессуары</t>
  </si>
  <si>
    <t>Велозапчасти</t>
  </si>
  <si>
    <t>Шина SADD тип Hus 18" 325-1.3 72зв. (Парма М2,М3) (180 MPBK095) 4 клепки</t>
  </si>
  <si>
    <t>22054</t>
  </si>
  <si>
    <t>Шина SADD тип Hus 18" 3/8-1.5 68зв. (H262) (41узкая) 39450 / 4 клепки</t>
  </si>
  <si>
    <t>2620</t>
  </si>
  <si>
    <t>Шина SADD тип Hus 18" 3/8-1.5 68зв. (31широкая) (188 SLHD 009) 4 клепки</t>
  </si>
  <si>
    <t>883</t>
  </si>
  <si>
    <t>Шина SADD 18"-3/8-1,3 (62зв.) Partner 45см (180SDEA041) 1 клепка</t>
  </si>
  <si>
    <t>33690</t>
  </si>
  <si>
    <t>Шина SADD 16"-3/8-1,6 (60зв.) 40см (163SLHD025) 6 клепок</t>
  </si>
  <si>
    <t>00010557</t>
  </si>
  <si>
    <t>Шина SADD 16"-3/8-1,3 (55зв.) St 180.230.250 (40cm) (160 SPEA 074) 4 клепки</t>
  </si>
  <si>
    <t>34573</t>
  </si>
  <si>
    <t>Шина SADD 14"-3/8-1,3 (52зв.) Part,Husqvarna,Makita,ECHO (140 SPEA 041) 4 клепки</t>
  </si>
  <si>
    <t>20521</t>
  </si>
  <si>
    <t>Шина ECO SADD 15"-325-1.3 (64зв) (H137.142 П4) (ECHO-3700.4200.450.5100) (158 SLGK 095)</t>
  </si>
  <si>
    <t>00034081</t>
  </si>
  <si>
    <t>Шина ECO SADD 14"-3/8-1,3 (52зв.) Part,Poul,Makita,ECHO (140 SPEA 041)</t>
  </si>
  <si>
    <t>00034083</t>
  </si>
  <si>
    <t>Станок эл.заточной SADD RP-6000-180 (100*10,2*3,2 круг заточной)</t>
  </si>
  <si>
    <t>80124</t>
  </si>
  <si>
    <t>Станок эл.заточной SADD RP-5000-85 (104*22,2*3,2 круг заточной)</t>
  </si>
  <si>
    <t>88421</t>
  </si>
  <si>
    <t>Станок эл.заточной SADD RP-4000-85 (104*22,2*3,2 круг заточной)</t>
  </si>
  <si>
    <t>84522</t>
  </si>
  <si>
    <t>Запчасти к заточным станкам</t>
  </si>
  <si>
    <t>Заточные</t>
  </si>
  <si>
    <t>Станки</t>
  </si>
  <si>
    <t>Снегоуборщик SADD KCM22B (6,5 л.с., 56х40, 12", 4/1 скор., фара)</t>
  </si>
  <si>
    <t>19372</t>
  </si>
  <si>
    <t>Снегоуборщики</t>
  </si>
  <si>
    <t>Штифт шарнира верхней крышки желоба SADD KCM 21,24 /KC21-16</t>
  </si>
  <si>
    <t>KC21-16</t>
  </si>
  <si>
    <t>Шпонка ведущей шестерни привода хода SADD KCM22A /KCL20SDP-17</t>
  </si>
  <si>
    <t>KCL20SDP-17</t>
  </si>
  <si>
    <t>Шплинт пружинный SADD S03*00493 1.5*25</t>
  </si>
  <si>
    <t>00034215</t>
  </si>
  <si>
    <t>Шкив ведущий ремня привода шнеков SADD KCM22A /KCM22A-09</t>
  </si>
  <si>
    <t>KCM22A-09</t>
  </si>
  <si>
    <t>Шкив ведущий ремня привода шнеков / хода SADD KC724S /KC21-02C-04</t>
  </si>
  <si>
    <t>KC21-02C-04</t>
  </si>
  <si>
    <t>Шестерня редуктора снегоуборщика d 19 КСM21/22/24 (24 зуб, d=64, h=19)</t>
  </si>
  <si>
    <t>КС55-01-13А</t>
  </si>
  <si>
    <t>Шестерня редуктора снег-ка (20 зуб. d-70-19-h18.5 шпонка 5мм) SADD СУ-65 /65Э, Champ. ST656, 761</t>
  </si>
  <si>
    <t>00033890</t>
  </si>
  <si>
    <t>Шестерня привода хода ведомая (большая) SADD KC724S /KC21-02С-07</t>
  </si>
  <si>
    <t>KC21-02С-07</t>
  </si>
  <si>
    <t>Шестерня выходного вала узла трансмиссии (малая, на редукторе) SADD KCM22A /KCM22A-02-04</t>
  </si>
  <si>
    <t>KCM22A-02-04</t>
  </si>
  <si>
    <t>Шестерня ведущая редуктора поворота желоба SADD KC724S /KCD26-06-7</t>
  </si>
  <si>
    <t>KCD26-06-7</t>
  </si>
  <si>
    <t>Шестерня ведомая редуктора поворота желоба SADD KC724S /KCD26-06-6</t>
  </si>
  <si>
    <t>KCD26-06-6</t>
  </si>
  <si>
    <t>Шестерня вала колес SADD KCM21-22A-24 /KCM24-02C-21</t>
  </si>
  <si>
    <t>KCM24-02C-21</t>
  </si>
  <si>
    <t>Шестерня 8зуб. вала привода фрикц. SADD KCM21,24 /KC21-02-25</t>
  </si>
  <si>
    <t>KC21-02-25</t>
  </si>
  <si>
    <t>Шайба 10х13,6х1,8 плоская SADD KCM 22A</t>
  </si>
  <si>
    <t>GB/T3452.1-2005</t>
  </si>
  <si>
    <t>Чехол ручки снегоборщка SADD KCM22A (цельн.ручка)</t>
  </si>
  <si>
    <t>KC318B-15</t>
  </si>
  <si>
    <t>Червяк ведущего вала редуктора SADD KCM22B /KCM22B-01-4</t>
  </si>
  <si>
    <t>KCM22B-01-4</t>
  </si>
  <si>
    <t>Хомут крепления желоба к основанию (set1+set2) пр+лев SADD KCM22A /KCM22A-17/KCM22A-19</t>
  </si>
  <si>
    <t>KCM22A-17/KCM22A-19</t>
  </si>
  <si>
    <t>Узел трансмиссии (промежуточный вал хода в сборе) (4,5,12,13,14,16,5,13 - поз. в детал.) KCM21 /24</t>
  </si>
  <si>
    <t>20661</t>
  </si>
  <si>
    <t>Трос основания фрикционного диска L400мм (с ушками) SADD KS724S /KC21-02C-01</t>
  </si>
  <si>
    <t>KC21-02C-01</t>
  </si>
  <si>
    <t>Трос основания фрикционного диска L350мм SADD KCM21,24 /KCM24-02С-07</t>
  </si>
  <si>
    <t>KCM24-02С-07</t>
  </si>
  <si>
    <t>Трос включения хода Champion ST656 (SJ-032) 105мм</t>
  </si>
  <si>
    <t>00019642</t>
  </si>
  <si>
    <t>Сальник корпуса редуктора привода шнеков FB20x35x7 SADD KCM22A /GB 13871 -1992</t>
  </si>
  <si>
    <t>GB 13871 -1992</t>
  </si>
  <si>
    <t>Сальник 12х22х5 корпуса механ. привода колшес SADD KCM22A /GB/T9877.1-1988</t>
  </si>
  <si>
    <t>GB/T9877.1-1988</t>
  </si>
  <si>
    <t>Рычаг управления левый SADD</t>
  </si>
  <si>
    <t>00034218</t>
  </si>
  <si>
    <t>Рычаг руля правый, включения привода шнеков SADD KC724S /KC21-03P-05A</t>
  </si>
  <si>
    <t>KC21-03P-05A</t>
  </si>
  <si>
    <t>Рычаг руля левый, включения привода хода SADD KC724S /KC21-03P-09A</t>
  </si>
  <si>
    <t>KC21-03P-09A</t>
  </si>
  <si>
    <t>Рычаг регулировки поворота желоба SADD KC724S /KCD26-04</t>
  </si>
  <si>
    <t>20607</t>
  </si>
  <si>
    <t>Рычаг регулировки верхней крышки желоба SADD KC724S /KC30-03-11GGP</t>
  </si>
  <si>
    <t>KC30-03-11GGP</t>
  </si>
  <si>
    <t>Рычаг правый включения привода шнеков SADD KCM21,24 /KC21-03C-04</t>
  </si>
  <si>
    <t>KC21-03C-04</t>
  </si>
  <si>
    <t>Рычаг переключения скоростей SADD KC724S /KC30-03-09</t>
  </si>
  <si>
    <t>KC30-03-09</t>
  </si>
  <si>
    <t>Рычаг переключения передач SADD KCM21,24 /KCM24-04(M4)-2</t>
  </si>
  <si>
    <t>KCM24-04(M4)-2</t>
  </si>
  <si>
    <t>Рычаг левый включения привода хода SADD KCM21,24 /KC21-03C-06</t>
  </si>
  <si>
    <t>KC21-03C-06</t>
  </si>
  <si>
    <t>Рычаг включения привода шнека SADD СУ-65/65Э (1/3) /Champion ST656</t>
  </si>
  <si>
    <t>6527</t>
  </si>
  <si>
    <t>Ручка рычага поворота желоба SADD KC724S /KCD26-05</t>
  </si>
  <si>
    <t>KCD26-05</t>
  </si>
  <si>
    <t>Ручка рычага переключения скоростей/регул. верхней крышки желоба SADD KC724S /KC30-03（M1）-2</t>
  </si>
  <si>
    <t>KC30-03（M1）-2</t>
  </si>
  <si>
    <t>Ручка руля резиновая снегоуборщика SADD KC724S /KC21-03C-05</t>
  </si>
  <si>
    <t>20598</t>
  </si>
  <si>
    <t>Ручка поворота желоба SADD KCM21,24 /KCM24-08</t>
  </si>
  <si>
    <t>KCM24-08</t>
  </si>
  <si>
    <t>Ролик натяжителя ремня: привода шнеков SADD KCM22B привода хода/шнеков /KC55-02-21A</t>
  </si>
  <si>
    <t>KC55-02-21A</t>
  </si>
  <si>
    <t>Ролик натяжителя ремня: привода шнеков SADD KCM21-22A-24, KC724S привода хода/шнеков /KC55-02-21</t>
  </si>
  <si>
    <t>KC55-02-21</t>
  </si>
  <si>
    <t>Редуктор привода шнеков в сборе (вал черв.корпус; лев.+прав.) собран. КСМ21-22A-24</t>
  </si>
  <si>
    <t>A001-KCM</t>
  </si>
  <si>
    <t>Распорка (шток) верхней крышки желоба SADD KC724S /KC30A-05-3</t>
  </si>
  <si>
    <t>KC30A-05-3</t>
  </si>
  <si>
    <t>Пружина шарика фиксатора поворота желоба SADD KCM21,24 /KCM24-13</t>
  </si>
  <si>
    <t>KCM24-13</t>
  </si>
  <si>
    <t>Пружина основания фрикционного диска KC724S /KC21-02C-17</t>
  </si>
  <si>
    <t>00021104</t>
  </si>
  <si>
    <t>Прокладка корпуса редуктора шнеков SADD KC724S /KC21-01-09</t>
  </si>
  <si>
    <t>KC21-01-09</t>
  </si>
  <si>
    <t>Прокладка корпуса редуктора привода шнеков SADD KCM21-22A-24 /KC55-01-12</t>
  </si>
  <si>
    <t>KC55-01-12</t>
  </si>
  <si>
    <t>Привод снегоотброса Crosser Варяг снегоуборщика</t>
  </si>
  <si>
    <t>00034226</t>
  </si>
  <si>
    <t>Посадочное трансмиссии KCM24A</t>
  </si>
  <si>
    <t>KCM24-02-21A</t>
  </si>
  <si>
    <t>Подшипник опорный вала KCM-22</t>
  </si>
  <si>
    <t>AXK1226</t>
  </si>
  <si>
    <t>Пластина ролика натяжения ремня привода хода (г-образная) SADD KC724S /KC21-02C-10</t>
  </si>
  <si>
    <t>KC21-02C-10</t>
  </si>
  <si>
    <t>Пистон пластиковый крепления нижнего кожуха (под отверстие D5)</t>
  </si>
  <si>
    <t>KCW-04</t>
  </si>
  <si>
    <t>Палец фиксаторный колеса (6х40) снегоуборщик SADD KCW-03</t>
  </si>
  <si>
    <t>KCW-03</t>
  </si>
  <si>
    <t>Основания желоба выброса снега (пластиковй раструб) SADD KCM21,24 /KCM24-01C-207</t>
  </si>
  <si>
    <t>KCM24-01C-20</t>
  </si>
  <si>
    <t>Основание вала выходного (Опора подшипника 6004) SADD KCM21-22A-24 /KCM24-02C-23</t>
  </si>
  <si>
    <t>8170</t>
  </si>
  <si>
    <t>Опора (корпус) подшипника 6304 выходного вала колес SADD KC724S /KC90-02-11</t>
  </si>
  <si>
    <t>KC90-02-11</t>
  </si>
  <si>
    <t>Опора (корпус) подшипника 6204 вала шнеков SADD KC724S /KC55-01-04</t>
  </si>
  <si>
    <t>KC55-01-04</t>
  </si>
  <si>
    <t>Опора (корпус) подшипника 6002 ведомого шкива привода хода SADD KC724S /KC90-02-12</t>
  </si>
  <si>
    <t>KC90-02-12</t>
  </si>
  <si>
    <t>Обод колеса 6" снегоуборщика SADD KC724S /KC21-02-27</t>
  </si>
  <si>
    <t>20662</t>
  </si>
  <si>
    <t>Лопатка шнека правая SADD СУ-65/65Э (4/60)</t>
  </si>
  <si>
    <t>6524</t>
  </si>
  <si>
    <t>Лопатка шнека левая SADD СУ-65/65Э (4/75)</t>
  </si>
  <si>
    <t>6525</t>
  </si>
  <si>
    <t>Крышка шкива ременного SADD KCM-22А</t>
  </si>
  <si>
    <t>KCM22A-02-02A-5</t>
  </si>
  <si>
    <t>Крышка редуктора поворота желоба SADD KC724S /KCD26-06-11</t>
  </si>
  <si>
    <t>KCD26-06-11</t>
  </si>
  <si>
    <t>Крышка подшипника внутреннего SADD KCM24</t>
  </si>
  <si>
    <t>KCM24-01C-05</t>
  </si>
  <si>
    <t>Крышка подшипника SADD СУ-65/65Э (4/78)</t>
  </si>
  <si>
    <t>6557</t>
  </si>
  <si>
    <t>Крышка подшипника SADD KCM24-01-02</t>
  </si>
  <si>
    <t>KCM24-01-02</t>
  </si>
  <si>
    <t>Крышка муфты вариатора SADD СУ-65/65Э (3/19)</t>
  </si>
  <si>
    <t>6539</t>
  </si>
  <si>
    <t>Крышка желоба KCM22A-15</t>
  </si>
  <si>
    <t>KCM22A-15</t>
  </si>
  <si>
    <t>Крыльчатка выброса снега (ротор) SADD KC724S /KCD26-01-02C</t>
  </si>
  <si>
    <t>KCD26-01-02C</t>
  </si>
  <si>
    <t>Крыльчатка SADD СУ-65/65Э (4/46)</t>
  </si>
  <si>
    <t>6523</t>
  </si>
  <si>
    <t>Кронштейн прямоугольный SADD СУ-65/65Э (3/45)</t>
  </si>
  <si>
    <t>6572</t>
  </si>
  <si>
    <t>Кронштейн натяжителя SADD СУ-65/65Э (2/5)</t>
  </si>
  <si>
    <t>6528</t>
  </si>
  <si>
    <t>Крестовина (основание) вала фрикциона (посадочное фрикц. диска) SADD KCM21,22B,24 /KC21-02-12B</t>
  </si>
  <si>
    <t>KC21-02-12B</t>
  </si>
  <si>
    <t>Крепление подшипника посадочного трансмиссии KCM24A</t>
  </si>
  <si>
    <t>KCM24-02C-24</t>
  </si>
  <si>
    <t>Крепление лопатки для очистки снега SADD KC55-01-21</t>
  </si>
  <si>
    <t>KC55-01-21</t>
  </si>
  <si>
    <t>Корпус редуктора шнеков, правая половина SADD СY-65/65Э (4/54) /Champ. ST656, ST762E, ST1170E</t>
  </si>
  <si>
    <t>6576</t>
  </si>
  <si>
    <t>Корпус редуктора шнеков, левая половина SADD СY-65/65Э (4/65) /Champ. ST656, ST762E, ST1170E</t>
  </si>
  <si>
    <t>6575</t>
  </si>
  <si>
    <t>Корпус редуктора шнеков правый SADD KC724S /KC21-01-10</t>
  </si>
  <si>
    <t>KC21-01-10</t>
  </si>
  <si>
    <t>Корпус редуктора шнеков левый SADD KC724S /KC21-01-08</t>
  </si>
  <si>
    <t>KC21-01-08</t>
  </si>
  <si>
    <t>Корпус редуктора привода шнеков правый SADD KCM22B /KC55-01-14</t>
  </si>
  <si>
    <t>KC55-01-14</t>
  </si>
  <si>
    <t>Корпус редуктора привода шнеков левый SADD KCM 22B /KC55-01-08</t>
  </si>
  <si>
    <t>KC55-01-08</t>
  </si>
  <si>
    <t>Корпус редуктора передний привода хода SADD KCM22A /KCM22A-02-02A-4</t>
  </si>
  <si>
    <t>KCM22A-02-02A-4</t>
  </si>
  <si>
    <t>Корпус (опора) подшипника ведомого шкива привода шнеков SADD KC724S /KC55-01-22</t>
  </si>
  <si>
    <t>20659</t>
  </si>
  <si>
    <t>Кольцо фрикционное на метал. диске D-120 SADD KCM22B /KCM24D /KS724S /KC21-02-11A</t>
  </si>
  <si>
    <t>KC21-02-11A</t>
  </si>
  <si>
    <t>Кольцо стопорное 20мм. KCM24-02C</t>
  </si>
  <si>
    <t>GB/T894.1-1986*20</t>
  </si>
  <si>
    <t>Кожух шкивов привода</t>
  </si>
  <si>
    <t>54153</t>
  </si>
  <si>
    <t>Желоб выброса снега (металлический) SADD KCM21,24 /KCM24-11C (без переходн. кольца)</t>
  </si>
  <si>
    <t>KCM24-11C</t>
  </si>
  <si>
    <t>Желоб выброса снега (металл.) SADD KC724S /KCD26-06-12</t>
  </si>
  <si>
    <t>KCD26-06-12</t>
  </si>
  <si>
    <t>Выключатель (тумблер) подогрева ручек /фары SADD KC724S /ASD07D</t>
  </si>
  <si>
    <t>ASD07D</t>
  </si>
  <si>
    <t>Втулка фиксации вала колес на корпусе SADD KCM22B /KCM22B-02-06</t>
  </si>
  <si>
    <t>KCM22B-02-06</t>
  </si>
  <si>
    <t>Втулка основания ведущей шестерни редуктора поворота желоба SADD KC724S /KCD26-06-9</t>
  </si>
  <si>
    <t>KCD26-06-9</t>
  </si>
  <si>
    <t>Втулка корпуса редуктора шнеков SADD KC724S /KC55-01-09</t>
  </si>
  <si>
    <t>KC55-01-09</t>
  </si>
  <si>
    <t>Втулка выступающая косозубой шестерни мех. привода колес SADD KC22A /KCL20SDP-22-8</t>
  </si>
  <si>
    <t>KCL20SDP-22-8</t>
  </si>
  <si>
    <t>Винт стопорный L10*8мм. KCM22</t>
  </si>
  <si>
    <t>GB/T78-2000</t>
  </si>
  <si>
    <t>Вилка узла трансмиссии, изменения скорости хода SADD KCM22B /KCM22B-02-02</t>
  </si>
  <si>
    <t>KCM22B-02-02</t>
  </si>
  <si>
    <t>Вилка узла трансмиссии, изменения скорости хода SADD KC724S /KC55-02-05</t>
  </si>
  <si>
    <t>KC55-02-05</t>
  </si>
  <si>
    <t>Верхняя крышка желоба выброса снега SADD KC724S /KC30A-05-9</t>
  </si>
  <si>
    <t>KC30A-05-9</t>
  </si>
  <si>
    <t>Верхняя крыша желоба выброса снега SADD KCM21,24 /KC55-20S</t>
  </si>
  <si>
    <t>KC55-20S</t>
  </si>
  <si>
    <t>Вал червячной механизма привода колес SADD KCM22A /KCL20SDP-22-5</t>
  </si>
  <si>
    <t>KCL20SDP-22-5</t>
  </si>
  <si>
    <t>Вал сцепления редуктора привода хода SADD KCM22A /KCL20SDP-22-4</t>
  </si>
  <si>
    <t>KCL20SDP-22-4</t>
  </si>
  <si>
    <t>Вал с червячной шестерней редуктора привода шнеков SADD KC724S /KC21-01-13A</t>
  </si>
  <si>
    <t>KC21-01-13A</t>
  </si>
  <si>
    <t>Вал редуктора привода шнеков с червячной шестерней SADD KCM21,24 /KCM24-01-05</t>
  </si>
  <si>
    <t>KCM24-01-05</t>
  </si>
  <si>
    <t>Вал редуктора привода хода, выходной SADD KCM22A /KCM22A-02-02A-2</t>
  </si>
  <si>
    <t>KCM22A-02-02A-2</t>
  </si>
  <si>
    <t>Вал промежуточной шестерни узла трансмисии SADD KCM21,24 /KCM24-02-17A</t>
  </si>
  <si>
    <t>KCM24-02-17A</t>
  </si>
  <si>
    <t>Вал привода колес в сборе SADD KCM21,24 (19,21,22,23,24,25,26,30,22,21,19_поз. в деталировке)</t>
  </si>
  <si>
    <t>20660</t>
  </si>
  <si>
    <t>Вал ведущей шестерни поворота желоба SADD KC724S /KCM24D-6-3</t>
  </si>
  <si>
    <t>KCM24D-6-3</t>
  </si>
  <si>
    <t>Болт шнека срезной снегоуборщика(без шплинта) 7,7 мм (37мм) снег. KCM21 /22 /24</t>
  </si>
  <si>
    <t>00033782</t>
  </si>
  <si>
    <t>Болт М8*40 полукруглая головка, крепления рукояток и панели управл. снегоуборщика /GB/T 5780-2000</t>
  </si>
  <si>
    <t>00034488</t>
  </si>
  <si>
    <t>Болт M6х16мм GB/T12-1988</t>
  </si>
  <si>
    <t>GB/T12-1988</t>
  </si>
  <si>
    <t>Барашек фиксаторный верхней крышки желоба SADD KCM21,24 /KC55-18S</t>
  </si>
  <si>
    <t>KC55-18S</t>
  </si>
  <si>
    <t>Запчасти к снегоуборщикам</t>
  </si>
  <si>
    <t>Халява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</si>
</sst>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17" x14ac:knownFonts="1">
    <font>
      <sz val="8"/>
      <name val="Arial"/>
    </font>
    <font>
      <b/>
      <sz val="10"/>
      <color rgb="FFFFFFFF"/>
      <name val="Arial"/>
    </font>
    <font>
      <b/>
      <sz val="8"/>
      <color rgb="FF003366"/>
      <name val="Arial"/>
    </font>
    <font>
      <b/>
      <sz val="8"/>
      <color rgb="FFFF0000"/>
      <name val="Arial"/>
      <family val="2"/>
      <charset val="204"/>
    </font>
    <font>
      <b/>
      <sz val="8"/>
      <color theme="7" tint="-0.249977111117893"/>
      <name val="Arial"/>
      <family val="2"/>
      <charset val="204"/>
    </font>
    <font>
      <b/>
      <sz val="8"/>
      <color rgb="FF7030A0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rgb="FF003366"/>
      <name val="Arial"/>
      <family val="2"/>
      <charset val="204"/>
    </font>
    <font>
      <b/>
      <sz val="11"/>
      <color rgb="FF7030A0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sz val="10"/>
      <color rgb="FFFFFFFF"/>
      <name val="Arial"/>
      <family val="2"/>
      <charset val="204"/>
    </font>
    <font>
      <b/>
      <sz val="10"/>
      <color theme="0"/>
      <name val="Arial"/>
      <family val="2"/>
      <charset val="204"/>
    </font>
    <font>
      <b/>
      <sz val="8"/>
      <color theme="0"/>
      <name val="Arial"/>
      <family val="2"/>
      <charset val="204"/>
    </font>
    <font>
      <sz val="8"/>
      <color theme="0"/>
      <name val="Arial"/>
      <family val="2"/>
      <charset val="204"/>
    </font>
    <font>
      <b/>
      <sz val="11"/>
      <color theme="7" tint="-0.249977111117893"/>
      <name val="Arial"/>
      <family val="2"/>
      <charset val="204"/>
    </font>
    <font>
      <b/>
      <sz val="8"/>
      <color rgb="FF003366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4574A0"/>
        <bgColor auto="1"/>
      </patternFill>
    </fill>
    <fill>
      <patternFill patternType="solid">
        <fgColor rgb="FFC6E2FF"/>
        <bgColor auto="1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D8AB9"/>
      </left>
      <right/>
      <top style="thin">
        <color rgb="FF7D8AB9"/>
      </top>
      <bottom style="thin">
        <color rgb="FF7D8AB9"/>
      </bottom>
      <diagonal/>
    </border>
    <border>
      <left/>
      <right/>
      <top style="thin">
        <color rgb="FF7D8AB9"/>
      </top>
      <bottom style="thin">
        <color rgb="FF7D8AB9"/>
      </bottom>
      <diagonal/>
    </border>
    <border>
      <left/>
      <right style="thin">
        <color rgb="FF7D8AB9"/>
      </right>
      <top style="thin">
        <color rgb="FF7D8AB9"/>
      </top>
      <bottom style="thin">
        <color rgb="FF7D8AB9"/>
      </bottom>
      <diagonal/>
    </border>
    <border>
      <left style="thin">
        <color rgb="FF7D8AB9"/>
      </left>
      <right style="thin">
        <color rgb="FF7D8AB9"/>
      </right>
      <top style="thin">
        <color rgb="FF7D8AB9"/>
      </top>
      <bottom style="thin">
        <color rgb="FF7D8AB9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3" fillId="0" borderId="0" xfId="0" applyFont="1"/>
    <xf numFmtId="0" fontId="5" fillId="0" borderId="0" xfId="0" applyFont="1"/>
    <xf numFmtId="0" fontId="12" fillId="8" borderId="1" xfId="0" applyFont="1" applyFill="1" applyBorder="1" applyAlignment="1" applyProtection="1">
      <alignment horizontal="left" vertical="top" wrapText="1"/>
      <protection hidden="1"/>
    </xf>
    <xf numFmtId="0" fontId="11" fillId="2" borderId="1" xfId="0" applyFont="1" applyFill="1" applyBorder="1" applyAlignment="1" applyProtection="1">
      <alignment horizontal="left" vertical="top" wrapText="1"/>
      <protection hidden="1"/>
    </xf>
    <xf numFmtId="0" fontId="3" fillId="4" borderId="1" xfId="0" applyFont="1" applyFill="1" applyBorder="1" applyAlignment="1" applyProtection="1">
      <alignment horizontal="center" vertical="center"/>
      <protection hidden="1"/>
    </xf>
    <xf numFmtId="164" fontId="9" fillId="6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left" vertical="top" wrapText="1"/>
      <protection hidden="1"/>
    </xf>
    <xf numFmtId="164" fontId="9" fillId="6" borderId="1" xfId="0" applyNumberFormat="1" applyFont="1" applyFill="1" applyBorder="1" applyAlignment="1" applyProtection="1">
      <alignment horizontal="right" vertical="center" wrapText="1"/>
      <protection hidden="1"/>
    </xf>
    <xf numFmtId="0" fontId="16" fillId="3" borderId="2" xfId="0" applyFont="1" applyFill="1" applyBorder="1" applyAlignment="1" applyProtection="1">
      <alignment horizontal="left" vertical="top" wrapText="1"/>
      <protection hidden="1"/>
    </xf>
    <xf numFmtId="0" fontId="16" fillId="3" borderId="3" xfId="0" applyFont="1" applyFill="1" applyBorder="1" applyAlignment="1" applyProtection="1">
      <alignment horizontal="left" vertical="top" wrapText="1"/>
      <protection hidden="1"/>
    </xf>
    <xf numFmtId="0" fontId="16" fillId="3" borderId="4" xfId="0" applyFont="1" applyFill="1" applyBorder="1" applyAlignment="1" applyProtection="1">
      <alignment horizontal="left" vertical="top" wrapText="1"/>
      <protection hidden="1"/>
    </xf>
    <xf numFmtId="0" fontId="13" fillId="8" borderId="5" xfId="0" applyFont="1" applyFill="1" applyBorder="1" applyAlignment="1" applyProtection="1">
      <alignment horizontal="left" vertical="top" wrapText="1"/>
      <protection hidden="1"/>
    </xf>
    <xf numFmtId="0" fontId="16" fillId="3" borderId="5" xfId="0" applyFont="1" applyFill="1" applyBorder="1" applyAlignment="1" applyProtection="1">
      <alignment horizontal="left" vertical="top" wrapText="1"/>
      <protection hidden="1"/>
    </xf>
    <xf numFmtId="0" fontId="16" fillId="7" borderId="5" xfId="0" applyFont="1" applyFill="1" applyBorder="1" applyAlignment="1" applyProtection="1">
      <alignment horizontal="left" vertical="top" wrapText="1"/>
      <protection hidden="1"/>
    </xf>
    <xf numFmtId="164" fontId="9" fillId="6" borderId="5" xfId="0" applyNumberFormat="1" applyFont="1" applyFill="1" applyBorder="1" applyAlignment="1" applyProtection="1">
      <alignment horizontal="right" vertical="top"/>
      <protection hidden="1"/>
    </xf>
    <xf numFmtId="4" fontId="5" fillId="8" borderId="5" xfId="0" applyNumberFormat="1" applyFont="1" applyFill="1" applyBorder="1" applyAlignment="1" applyProtection="1">
      <alignment horizontal="right" vertical="top" wrapText="1"/>
      <protection hidden="1"/>
    </xf>
    <xf numFmtId="4" fontId="5" fillId="0" borderId="5" xfId="0" applyNumberFormat="1" applyFont="1" applyBorder="1" applyAlignment="1" applyProtection="1">
      <alignment horizontal="right" vertical="top" wrapText="1"/>
      <protection hidden="1"/>
    </xf>
    <xf numFmtId="4" fontId="5" fillId="7" borderId="5" xfId="0" applyNumberFormat="1" applyFont="1" applyFill="1" applyBorder="1" applyAlignment="1" applyProtection="1">
      <alignment horizontal="center" vertical="top" wrapText="1"/>
      <protection hidden="1"/>
    </xf>
    <xf numFmtId="4" fontId="3" fillId="8" borderId="5" xfId="0" applyNumberFormat="1" applyFont="1" applyFill="1" applyBorder="1" applyAlignment="1" applyProtection="1">
      <alignment horizontal="right" vertical="top" wrapText="1"/>
      <protection hidden="1"/>
    </xf>
    <xf numFmtId="4" fontId="3" fillId="0" borderId="5" xfId="0" applyNumberFormat="1" applyFont="1" applyBorder="1" applyAlignment="1" applyProtection="1">
      <alignment horizontal="right" vertical="top" wrapText="1"/>
      <protection hidden="1"/>
    </xf>
    <xf numFmtId="4" fontId="3" fillId="7" borderId="5" xfId="0" applyNumberFormat="1" applyFont="1" applyFill="1" applyBorder="1" applyAlignment="1" applyProtection="1">
      <alignment horizontal="center" vertical="top" wrapText="1"/>
      <protection hidden="1"/>
    </xf>
    <xf numFmtId="0" fontId="2" fillId="3" borderId="1" xfId="0" applyFont="1" applyFill="1" applyBorder="1" applyAlignment="1" applyProtection="1">
      <alignment horizontal="left" vertical="top" wrapText="1"/>
      <protection hidden="1"/>
    </xf>
    <xf numFmtId="0" fontId="2" fillId="3" borderId="1" xfId="0" applyFont="1" applyFill="1" applyBorder="1" applyAlignment="1" applyProtection="1">
      <alignment horizontal="left" vertical="top" wrapText="1"/>
      <protection hidden="1"/>
    </xf>
    <xf numFmtId="4" fontId="13" fillId="8" borderId="1" xfId="0" applyNumberFormat="1" applyFont="1" applyFill="1" applyBorder="1" applyAlignment="1" applyProtection="1">
      <alignment horizontal="right" vertical="top" wrapText="1"/>
      <protection hidden="1"/>
    </xf>
    <xf numFmtId="4" fontId="2" fillId="3" borderId="1" xfId="0" applyNumberFormat="1" applyFont="1" applyFill="1" applyBorder="1" applyAlignment="1" applyProtection="1">
      <alignment horizontal="right" vertical="top" wrapText="1"/>
      <protection hidden="1"/>
    </xf>
    <xf numFmtId="0" fontId="3" fillId="7" borderId="1" xfId="0" applyFont="1" applyFill="1" applyBorder="1" applyAlignment="1" applyProtection="1">
      <alignment horizontal="center" vertical="center"/>
      <protection hidden="1"/>
    </xf>
    <xf numFmtId="164" fontId="8" fillId="6" borderId="1" xfId="0" applyNumberFormat="1" applyFont="1" applyFill="1" applyBorder="1" applyAlignment="1" applyProtection="1">
      <alignment horizontal="right" vertical="center" wrapText="1"/>
      <protection hidden="1"/>
    </xf>
    <xf numFmtId="4" fontId="5" fillId="0" borderId="1" xfId="0" applyNumberFormat="1" applyFont="1" applyBorder="1" applyAlignment="1" applyProtection="1">
      <alignment horizontal="right" vertical="top" wrapText="1"/>
      <protection hidden="1"/>
    </xf>
    <xf numFmtId="0" fontId="5" fillId="7" borderId="1" xfId="0" applyFont="1" applyFill="1" applyBorder="1" applyAlignment="1" applyProtection="1">
      <alignment horizontal="center" vertical="center"/>
      <protection hidden="1"/>
    </xf>
    <xf numFmtId="0" fontId="13" fillId="8" borderId="1" xfId="0" applyFont="1" applyFill="1" applyBorder="1" applyAlignment="1" applyProtection="1">
      <alignment horizontal="left" vertical="top" wrapText="1"/>
      <protection hidden="1"/>
    </xf>
    <xf numFmtId="2" fontId="13" fillId="8" borderId="1" xfId="0" applyNumberFormat="1" applyFont="1" applyFill="1" applyBorder="1" applyAlignment="1" applyProtection="1">
      <alignment horizontal="right" vertical="top" wrapText="1"/>
      <protection hidden="1"/>
    </xf>
    <xf numFmtId="2" fontId="5" fillId="0" borderId="1" xfId="0" applyNumberFormat="1" applyFont="1" applyBorder="1" applyAlignment="1" applyProtection="1">
      <alignment horizontal="right" vertical="top" wrapText="1"/>
      <protection hidden="1"/>
    </xf>
    <xf numFmtId="4" fontId="3" fillId="8" borderId="1" xfId="0" applyNumberFormat="1" applyFont="1" applyFill="1" applyBorder="1" applyAlignment="1" applyProtection="1">
      <alignment horizontal="right" vertical="top" wrapText="1"/>
      <protection hidden="1"/>
    </xf>
    <xf numFmtId="4" fontId="3" fillId="0" borderId="1" xfId="0" applyNumberFormat="1" applyFont="1" applyBorder="1" applyAlignment="1" applyProtection="1">
      <alignment horizontal="right" vertical="top" wrapText="1"/>
      <protection hidden="1"/>
    </xf>
    <xf numFmtId="164" fontId="10" fillId="6" borderId="1" xfId="0" applyNumberFormat="1" applyFont="1" applyFill="1" applyBorder="1" applyAlignment="1" applyProtection="1">
      <alignment horizontal="right" vertical="center" wrapText="1"/>
      <protection hidden="1"/>
    </xf>
    <xf numFmtId="164" fontId="9" fillId="6" borderId="5" xfId="0" applyNumberFormat="1" applyFont="1" applyFill="1" applyBorder="1" applyAlignment="1" applyProtection="1">
      <alignment horizontal="left" vertical="top"/>
      <protection hidden="1"/>
    </xf>
    <xf numFmtId="2" fontId="13" fillId="8" borderId="5" xfId="0" applyNumberFormat="1" applyFont="1" applyFill="1" applyBorder="1" applyAlignment="1" applyProtection="1">
      <alignment horizontal="right" vertical="top" wrapText="1"/>
      <protection hidden="1"/>
    </xf>
    <xf numFmtId="2" fontId="16" fillId="3" borderId="5" xfId="0" applyNumberFormat="1" applyFont="1" applyFill="1" applyBorder="1" applyAlignment="1" applyProtection="1">
      <alignment horizontal="right" vertical="top" wrapText="1"/>
      <protection hidden="1"/>
    </xf>
    <xf numFmtId="2" fontId="16" fillId="7" borderId="5" xfId="0" applyNumberFormat="1" applyFont="1" applyFill="1" applyBorder="1" applyAlignment="1" applyProtection="1">
      <alignment horizontal="right" vertical="top" wrapText="1"/>
      <protection hidden="1"/>
    </xf>
    <xf numFmtId="2" fontId="3" fillId="8" borderId="5" xfId="0" applyNumberFormat="1" applyFont="1" applyFill="1" applyBorder="1" applyAlignment="1" applyProtection="1">
      <alignment horizontal="right" vertical="top" wrapText="1"/>
      <protection hidden="1"/>
    </xf>
    <xf numFmtId="2" fontId="3" fillId="0" borderId="5" xfId="0" applyNumberFormat="1" applyFont="1" applyBorder="1" applyAlignment="1" applyProtection="1">
      <alignment horizontal="right" vertical="top" wrapText="1"/>
      <protection hidden="1"/>
    </xf>
    <xf numFmtId="2" fontId="3" fillId="7" borderId="5" xfId="0" applyNumberFormat="1" applyFont="1" applyFill="1" applyBorder="1" applyAlignment="1" applyProtection="1">
      <alignment horizontal="center" vertical="top" wrapText="1"/>
      <protection hidden="1"/>
    </xf>
    <xf numFmtId="2" fontId="3" fillId="0" borderId="1" xfId="0" applyNumberFormat="1" applyFont="1" applyBorder="1" applyAlignment="1" applyProtection="1">
      <alignment horizontal="right" vertical="top" wrapText="1"/>
      <protection hidden="1"/>
    </xf>
    <xf numFmtId="2" fontId="14" fillId="8" borderId="1" xfId="0" applyNumberFormat="1" applyFont="1" applyFill="1" applyBorder="1" applyAlignment="1" applyProtection="1">
      <alignment horizontal="right" vertical="top" wrapText="1"/>
      <protection hidden="1"/>
    </xf>
    <xf numFmtId="2" fontId="0" fillId="0" borderId="1" xfId="0" applyNumberFormat="1" applyBorder="1" applyAlignment="1" applyProtection="1">
      <alignment horizontal="right" vertical="top" wrapText="1"/>
      <protection hidden="1"/>
    </xf>
    <xf numFmtId="164" fontId="6" fillId="6" borderId="1" xfId="0" applyNumberFormat="1" applyFont="1" applyFill="1" applyBorder="1" applyAlignment="1" applyProtection="1">
      <alignment horizontal="right" vertical="center" wrapText="1"/>
      <protection hidden="1"/>
    </xf>
    <xf numFmtId="2" fontId="3" fillId="8" borderId="5" xfId="0" applyNumberFormat="1" applyFont="1" applyFill="1" applyBorder="1" applyAlignment="1" applyProtection="1">
      <alignment horizontal="left" vertical="top" wrapText="1"/>
      <protection hidden="1"/>
    </xf>
    <xf numFmtId="2" fontId="2" fillId="3" borderId="1" xfId="0" applyNumberFormat="1" applyFont="1" applyFill="1" applyBorder="1" applyAlignment="1" applyProtection="1">
      <alignment horizontal="right" vertical="top" wrapText="1"/>
      <protection hidden="1"/>
    </xf>
    <xf numFmtId="4" fontId="14" fillId="8" borderId="1" xfId="0" applyNumberFormat="1" applyFont="1" applyFill="1" applyBorder="1" applyAlignment="1" applyProtection="1">
      <alignment horizontal="right" vertical="top" wrapText="1"/>
      <protection hidden="1"/>
    </xf>
    <xf numFmtId="4" fontId="0" fillId="0" borderId="1" xfId="0" applyNumberFormat="1" applyBorder="1" applyAlignment="1" applyProtection="1">
      <alignment horizontal="right" vertical="top" wrapText="1"/>
      <protection hidden="1"/>
    </xf>
    <xf numFmtId="4" fontId="5" fillId="8" borderId="1" xfId="0" applyNumberFormat="1" applyFont="1" applyFill="1" applyBorder="1" applyAlignment="1" applyProtection="1">
      <alignment horizontal="right" vertical="top" wrapText="1"/>
      <protection hidden="1"/>
    </xf>
    <xf numFmtId="2" fontId="14" fillId="8" borderId="5" xfId="0" applyNumberFormat="1" applyFont="1" applyFill="1" applyBorder="1" applyAlignment="1" applyProtection="1">
      <alignment horizontal="right" vertical="top" wrapText="1"/>
      <protection hidden="1"/>
    </xf>
    <xf numFmtId="2" fontId="0" fillId="0" borderId="5" xfId="0" applyNumberFormat="1" applyBorder="1" applyAlignment="1" applyProtection="1">
      <alignment horizontal="right" vertical="top" wrapText="1"/>
      <protection hidden="1"/>
    </xf>
    <xf numFmtId="2" fontId="0" fillId="7" borderId="5" xfId="0" applyNumberFormat="1" applyFill="1" applyBorder="1" applyAlignment="1" applyProtection="1">
      <alignment horizontal="right" vertical="top" wrapText="1"/>
      <protection hidden="1"/>
    </xf>
    <xf numFmtId="164" fontId="10" fillId="6" borderId="5" xfId="0" applyNumberFormat="1" applyFont="1" applyFill="1" applyBorder="1" applyAlignment="1" applyProtection="1">
      <alignment horizontal="right" vertical="top"/>
      <protection hidden="1"/>
    </xf>
    <xf numFmtId="4" fontId="13" fillId="8" borderId="5" xfId="0" applyNumberFormat="1" applyFont="1" applyFill="1" applyBorder="1" applyAlignment="1" applyProtection="1">
      <alignment horizontal="right" vertical="top" wrapText="1"/>
      <protection hidden="1"/>
    </xf>
    <xf numFmtId="4" fontId="16" fillId="3" borderId="5" xfId="0" applyNumberFormat="1" applyFont="1" applyFill="1" applyBorder="1" applyAlignment="1" applyProtection="1">
      <alignment horizontal="right" vertical="top" wrapText="1"/>
      <protection hidden="1"/>
    </xf>
    <xf numFmtId="4" fontId="16" fillId="7" borderId="5" xfId="0" applyNumberFormat="1" applyFont="1" applyFill="1" applyBorder="1" applyAlignment="1" applyProtection="1">
      <alignment horizontal="right" vertical="top" wrapText="1"/>
      <protection hidden="1"/>
    </xf>
    <xf numFmtId="2" fontId="3" fillId="8" borderId="1" xfId="0" applyNumberFormat="1" applyFont="1" applyFill="1" applyBorder="1" applyAlignment="1" applyProtection="1">
      <alignment horizontal="right" vertical="top" wrapText="1"/>
      <protection hidden="1"/>
    </xf>
    <xf numFmtId="4" fontId="4" fillId="8" borderId="1" xfId="0" applyNumberFormat="1" applyFont="1" applyFill="1" applyBorder="1" applyAlignment="1" applyProtection="1">
      <alignment horizontal="right" vertical="top" wrapText="1"/>
      <protection hidden="1"/>
    </xf>
    <xf numFmtId="4" fontId="4" fillId="0" borderId="1" xfId="0" applyNumberFormat="1" applyFont="1" applyBorder="1" applyAlignment="1" applyProtection="1">
      <alignment horizontal="right" vertical="top" wrapText="1"/>
      <protection hidden="1"/>
    </xf>
    <xf numFmtId="0" fontId="4" fillId="7" borderId="1" xfId="0" applyFont="1" applyFill="1" applyBorder="1" applyAlignment="1" applyProtection="1">
      <alignment horizontal="center" vertical="center"/>
      <protection hidden="1"/>
    </xf>
    <xf numFmtId="164" fontId="15" fillId="6" borderId="1" xfId="0" applyNumberFormat="1" applyFont="1" applyFill="1" applyBorder="1" applyAlignment="1" applyProtection="1">
      <alignment horizontal="right" vertical="center" wrapText="1"/>
      <protection hidden="1"/>
    </xf>
    <xf numFmtId="2" fontId="5" fillId="8" borderId="1" xfId="0" applyNumberFormat="1" applyFont="1" applyFill="1" applyBorder="1" applyAlignment="1" applyProtection="1">
      <alignment horizontal="right" vertical="top" wrapText="1"/>
      <protection hidden="1"/>
    </xf>
    <xf numFmtId="4" fontId="14" fillId="8" borderId="5" xfId="0" applyNumberFormat="1" applyFont="1" applyFill="1" applyBorder="1" applyAlignment="1" applyProtection="1">
      <alignment horizontal="right" vertical="top" wrapText="1"/>
      <protection hidden="1"/>
    </xf>
    <xf numFmtId="4" fontId="0" fillId="0" borderId="5" xfId="0" applyNumberFormat="1" applyBorder="1" applyAlignment="1" applyProtection="1">
      <alignment horizontal="right" vertical="top" wrapText="1"/>
      <protection hidden="1"/>
    </xf>
    <xf numFmtId="4" fontId="0" fillId="7" borderId="5" xfId="0" applyNumberFormat="1" applyFill="1" applyBorder="1" applyAlignment="1" applyProtection="1">
      <alignment horizontal="right" vertical="top" wrapText="1"/>
      <protection hidden="1"/>
    </xf>
    <xf numFmtId="0" fontId="14" fillId="8" borderId="5" xfId="0" applyFont="1" applyFill="1" applyBorder="1" applyAlignment="1" applyProtection="1">
      <alignment horizontal="left" vertical="top" wrapText="1"/>
      <protection hidden="1"/>
    </xf>
    <xf numFmtId="0" fontId="0" fillId="0" borderId="1" xfId="0" applyBorder="1" applyAlignment="1" applyProtection="1">
      <alignment horizontal="left" vertical="top" wrapText="1"/>
      <protection hidden="1"/>
    </xf>
    <xf numFmtId="0" fontId="0" fillId="0" borderId="1" xfId="0" applyBorder="1" applyAlignment="1" applyProtection="1">
      <alignment horizontal="left"/>
      <protection hidden="1"/>
    </xf>
    <xf numFmtId="0" fontId="14" fillId="8" borderId="1" xfId="0" applyFont="1" applyFill="1" applyBorder="1" applyAlignment="1" applyProtection="1">
      <alignment horizontal="left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164" fontId="6" fillId="0" borderId="1" xfId="0" applyNumberFormat="1" applyFont="1" applyBorder="1" applyAlignment="1" applyProtection="1">
      <alignment horizontal="right" vertical="center"/>
      <protection hidden="1"/>
    </xf>
    <xf numFmtId="0" fontId="7" fillId="5" borderId="1" xfId="0" applyFont="1" applyFill="1" applyBorder="1" applyAlignment="1" applyProtection="1">
      <alignment horizontal="center" wrapText="1"/>
      <protection locked="0"/>
    </xf>
    <xf numFmtId="0" fontId="0" fillId="5" borderId="1" xfId="0" applyFill="1" applyBorder="1" applyProtection="1">
      <protection locked="0"/>
    </xf>
    <xf numFmtId="0" fontId="5" fillId="5" borderId="1" xfId="0" applyFont="1" applyFill="1" applyBorder="1" applyProtection="1">
      <protection locked="0"/>
    </xf>
    <xf numFmtId="0" fontId="3" fillId="5" borderId="1" xfId="0" applyFont="1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5" xfId="0" applyBorder="1" applyAlignment="1" applyProtection="1">
      <alignment horizontal="left" vertical="top" wrapText="1"/>
      <protection hidden="1"/>
    </xf>
    <xf numFmtId="0" fontId="0" fillId="0" borderId="5" xfId="0" applyBorder="1" applyAlignment="1" applyProtection="1">
      <alignment horizontal="left" vertical="top" wrapText="1" indent="4"/>
      <protection hidden="1"/>
    </xf>
    <xf numFmtId="0" fontId="0" fillId="0" borderId="1" xfId="0" applyBorder="1" applyAlignment="1" applyProtection="1">
      <alignment horizontal="left" vertical="top" wrapText="1"/>
      <protection hidden="1"/>
    </xf>
    <xf numFmtId="0" fontId="0" fillId="0" borderId="1" xfId="0" applyBorder="1" applyAlignment="1" applyProtection="1">
      <alignment horizontal="left" vertical="top" wrapText="1" indent="6"/>
      <protection hidden="1"/>
    </xf>
    <xf numFmtId="0" fontId="3" fillId="0" borderId="5" xfId="0" applyFont="1" applyBorder="1" applyAlignment="1" applyProtection="1">
      <alignment horizontal="left" vertical="top" wrapText="1"/>
      <protection hidden="1"/>
    </xf>
    <xf numFmtId="0" fontId="3" fillId="0" borderId="5" xfId="0" applyFont="1" applyBorder="1" applyAlignment="1" applyProtection="1">
      <alignment horizontal="left" vertical="top" wrapText="1" indent="2"/>
      <protection hidden="1"/>
    </xf>
    <xf numFmtId="0" fontId="16" fillId="3" borderId="5" xfId="0" applyFont="1" applyFill="1" applyBorder="1" applyAlignment="1" applyProtection="1">
      <alignment horizontal="left" vertical="top" wrapText="1" indent="2"/>
      <protection hidden="1"/>
    </xf>
    <xf numFmtId="0" fontId="3" fillId="0" borderId="5" xfId="0" applyFont="1" applyBorder="1" applyAlignment="1" applyProtection="1">
      <alignment horizontal="left" vertical="top" wrapText="1" indent="4"/>
      <protection hidden="1"/>
    </xf>
    <xf numFmtId="0" fontId="3" fillId="0" borderId="2" xfId="0" applyFont="1" applyBorder="1" applyAlignment="1" applyProtection="1">
      <alignment horizontal="left" vertical="top" wrapText="1"/>
      <protection hidden="1"/>
    </xf>
    <xf numFmtId="0" fontId="3" fillId="0" borderId="3" xfId="0" applyFont="1" applyBorder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horizontal="left" vertical="top" wrapText="1"/>
      <protection hidden="1"/>
    </xf>
    <xf numFmtId="0" fontId="3" fillId="0" borderId="2" xfId="0" applyFont="1" applyBorder="1" applyAlignment="1" applyProtection="1">
      <alignment horizontal="left" vertical="top" wrapText="1" indent="4"/>
      <protection hidden="1"/>
    </xf>
    <xf numFmtId="0" fontId="3" fillId="0" borderId="3" xfId="0" applyFont="1" applyBorder="1" applyAlignment="1" applyProtection="1">
      <alignment horizontal="left" vertical="top" wrapText="1" indent="4"/>
      <protection hidden="1"/>
    </xf>
    <xf numFmtId="0" fontId="3" fillId="0" borderId="4" xfId="0" applyFont="1" applyBorder="1" applyAlignment="1" applyProtection="1">
      <alignment horizontal="left" vertical="top" wrapText="1" indent="4"/>
      <protection hidden="1"/>
    </xf>
    <xf numFmtId="0" fontId="16" fillId="3" borderId="2" xfId="0" applyFont="1" applyFill="1" applyBorder="1" applyAlignment="1" applyProtection="1">
      <alignment horizontal="left" vertical="top" wrapText="1" indent="2"/>
      <protection hidden="1"/>
    </xf>
    <xf numFmtId="0" fontId="16" fillId="3" borderId="3" xfId="0" applyFont="1" applyFill="1" applyBorder="1" applyAlignment="1" applyProtection="1">
      <alignment horizontal="left" vertical="top" wrapText="1" indent="2"/>
      <protection hidden="1"/>
    </xf>
    <xf numFmtId="0" fontId="16" fillId="3" borderId="4" xfId="0" applyFont="1" applyFill="1" applyBorder="1" applyAlignment="1" applyProtection="1">
      <alignment horizontal="left" vertical="top" wrapText="1" indent="2"/>
      <protection hidden="1"/>
    </xf>
    <xf numFmtId="0" fontId="5" fillId="0" borderId="5" xfId="0" applyFont="1" applyBorder="1" applyAlignment="1" applyProtection="1">
      <alignment horizontal="left" vertical="top" wrapText="1"/>
      <protection hidden="1"/>
    </xf>
    <xf numFmtId="0" fontId="5" fillId="0" borderId="5" xfId="0" applyFont="1" applyBorder="1" applyAlignment="1" applyProtection="1">
      <alignment horizontal="left" vertical="top" wrapText="1" indent="4"/>
      <protection hidden="1"/>
    </xf>
    <xf numFmtId="0" fontId="16" fillId="3" borderId="5" xfId="0" applyFont="1" applyFill="1" applyBorder="1" applyAlignment="1" applyProtection="1">
      <alignment horizontal="left" vertical="top" wrapText="1"/>
      <protection hidden="1"/>
    </xf>
    <xf numFmtId="0" fontId="2" fillId="3" borderId="1" xfId="0" applyFont="1" applyFill="1" applyBorder="1" applyAlignment="1" applyProtection="1">
      <alignment horizontal="left" vertical="top" wrapText="1"/>
      <protection hidden="1"/>
    </xf>
    <xf numFmtId="0" fontId="1" fillId="2" borderId="1" xfId="0" applyFont="1" applyFill="1" applyBorder="1" applyAlignment="1" applyProtection="1">
      <alignment horizontal="left" vertical="top" wrapText="1"/>
      <protection hidden="1"/>
    </xf>
    <xf numFmtId="0" fontId="2" fillId="3" borderId="1" xfId="0" applyFont="1" applyFill="1" applyBorder="1" applyAlignment="1" applyProtection="1">
      <alignment horizontal="left" vertical="top" wrapText="1" indent="2"/>
      <protection hidden="1"/>
    </xf>
    <xf numFmtId="0" fontId="5" fillId="0" borderId="1" xfId="0" applyFont="1" applyBorder="1" applyAlignment="1" applyProtection="1">
      <alignment horizontal="left" vertical="top" wrapText="1"/>
      <protection hidden="1"/>
    </xf>
    <xf numFmtId="0" fontId="5" fillId="0" borderId="1" xfId="0" applyFont="1" applyBorder="1" applyAlignment="1" applyProtection="1">
      <alignment horizontal="left" vertical="top" wrapText="1" indent="4"/>
      <protection hidden="1"/>
    </xf>
    <xf numFmtId="0" fontId="5" fillId="0" borderId="1" xfId="0" applyFont="1" applyBorder="1" applyAlignment="1" applyProtection="1">
      <alignment horizontal="left" vertical="top" wrapText="1" indent="2"/>
      <protection hidden="1"/>
    </xf>
    <xf numFmtId="0" fontId="0" fillId="0" borderId="1" xfId="0" applyBorder="1" applyAlignment="1" applyProtection="1">
      <alignment horizontal="left" vertical="top" wrapText="1" indent="4"/>
      <protection hidden="1"/>
    </xf>
    <xf numFmtId="0" fontId="2" fillId="3" borderId="1" xfId="0" applyFont="1" applyFill="1" applyBorder="1" applyAlignment="1" applyProtection="1">
      <alignment horizontal="left" vertical="top" wrapText="1" indent="4"/>
      <protection hidden="1"/>
    </xf>
    <xf numFmtId="0" fontId="2" fillId="3" borderId="1" xfId="0" applyFont="1" applyFill="1" applyBorder="1" applyAlignment="1" applyProtection="1">
      <alignment horizontal="left" vertical="top" wrapText="1" indent="6"/>
      <protection hidden="1"/>
    </xf>
    <xf numFmtId="0" fontId="3" fillId="0" borderId="1" xfId="0" applyFont="1" applyBorder="1" applyAlignment="1" applyProtection="1">
      <alignment horizontal="left" vertical="top" wrapText="1"/>
      <protection hidden="1"/>
    </xf>
    <xf numFmtId="0" fontId="3" fillId="0" borderId="1" xfId="0" applyFont="1" applyBorder="1" applyAlignment="1" applyProtection="1">
      <alignment horizontal="left" vertical="top" wrapText="1" indent="8"/>
      <protection hidden="1"/>
    </xf>
    <xf numFmtId="0" fontId="0" fillId="0" borderId="1" xfId="0" applyBorder="1" applyAlignment="1" applyProtection="1">
      <alignment horizontal="left" vertical="top" wrapText="1" indent="8"/>
      <protection hidden="1"/>
    </xf>
    <xf numFmtId="0" fontId="5" fillId="0" borderId="1" xfId="0" applyFont="1" applyBorder="1" applyAlignment="1" applyProtection="1">
      <alignment horizontal="left" vertical="top" wrapText="1" indent="8"/>
      <protection hidden="1"/>
    </xf>
    <xf numFmtId="0" fontId="2" fillId="3" borderId="1" xfId="0" applyFont="1" applyFill="1" applyBorder="1" applyAlignment="1" applyProtection="1">
      <alignment horizontal="left" vertical="top" wrapText="1" indent="8"/>
      <protection hidden="1"/>
    </xf>
    <xf numFmtId="0" fontId="0" fillId="0" borderId="1" xfId="0" applyBorder="1" applyAlignment="1" applyProtection="1">
      <alignment horizontal="left" vertical="top" wrapText="1" indent="10"/>
      <protection hidden="1"/>
    </xf>
    <xf numFmtId="0" fontId="3" fillId="0" borderId="1" xfId="0" applyFont="1" applyBorder="1" applyAlignment="1" applyProtection="1">
      <alignment horizontal="left" vertical="top" wrapText="1" indent="10"/>
      <protection hidden="1"/>
    </xf>
    <xf numFmtId="0" fontId="3" fillId="0" borderId="1" xfId="0" applyFont="1" applyBorder="1" applyAlignment="1" applyProtection="1">
      <alignment horizontal="left" vertical="top" wrapText="1" indent="4"/>
      <protection hidden="1"/>
    </xf>
    <xf numFmtId="0" fontId="4" fillId="0" borderId="1" xfId="0" applyFont="1" applyBorder="1" applyAlignment="1" applyProtection="1">
      <alignment horizontal="left" vertical="top" wrapText="1"/>
      <protection hidden="1"/>
    </xf>
    <xf numFmtId="0" fontId="4" fillId="0" borderId="1" xfId="0" applyFont="1" applyBorder="1" applyAlignment="1" applyProtection="1">
      <alignment horizontal="left" vertical="top" wrapText="1" indent="4"/>
      <protection hidden="1"/>
    </xf>
    <xf numFmtId="0" fontId="3" fillId="0" borderId="1" xfId="0" applyFont="1" applyBorder="1" applyAlignment="1" applyProtection="1">
      <alignment horizontal="left" vertical="top" wrapText="1" indent="6"/>
      <protection hidden="1"/>
    </xf>
    <xf numFmtId="0" fontId="3" fillId="0" borderId="1" xfId="0" applyFont="1" applyBorder="1" applyAlignment="1" applyProtection="1">
      <alignment horizontal="left" vertical="top" wrapText="1" indent="2"/>
      <protection hidden="1"/>
    </xf>
    <xf numFmtId="0" fontId="16" fillId="3" borderId="5" xfId="0" applyFont="1" applyFill="1" applyBorder="1" applyAlignment="1" applyProtection="1">
      <alignment horizontal="left" vertical="top" wrapText="1" indent="4"/>
      <protection hidden="1"/>
    </xf>
    <xf numFmtId="0" fontId="0" fillId="0" borderId="1" xfId="0" applyBorder="1" applyAlignment="1" applyProtection="1">
      <alignment horizontal="left" vertical="top" wrapText="1" indent="2"/>
      <protection hidden="1"/>
    </xf>
    <xf numFmtId="0" fontId="5" fillId="0" borderId="1" xfId="0" applyFont="1" applyBorder="1" applyAlignment="1" applyProtection="1">
      <alignment horizontal="left" vertical="top" wrapText="1" indent="6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R734"/>
  <sheetViews>
    <sheetView tabSelected="1" workbookViewId="0">
      <selection activeCell="W12" sqref="W12"/>
    </sheetView>
  </sheetViews>
  <sheetFormatPr defaultColWidth="10.5" defaultRowHeight="11.45" customHeight="1" outlineLevelRow="5" x14ac:dyDescent="0.2"/>
  <cols>
    <col min="1" max="2" width="2.83203125" style="70" customWidth="1"/>
    <col min="3" max="3" width="5" style="70" customWidth="1"/>
    <col min="4" max="4" width="1.1640625" style="70" customWidth="1"/>
    <col min="5" max="5" width="5.33203125" style="70" customWidth="1"/>
    <col min="6" max="6" width="9.5" style="70" customWidth="1"/>
    <col min="7" max="11" width="2.83203125" style="70" customWidth="1"/>
    <col min="12" max="12" width="3" style="70" customWidth="1"/>
    <col min="13" max="13" width="52.33203125" style="70" customWidth="1"/>
    <col min="14" max="14" width="19.83203125" style="71" hidden="1" customWidth="1"/>
    <col min="15" max="15" width="19.83203125" style="70" customWidth="1"/>
    <col min="16" max="16" width="10.5" style="72"/>
    <col min="17" max="17" width="19.83203125" style="73" customWidth="1"/>
    <col min="18" max="18" width="10.5" style="78"/>
  </cols>
  <sheetData>
    <row r="1" spans="1:18" ht="38.1" customHeight="1" x14ac:dyDescent="0.2">
      <c r="A1" s="100" t="s">
        <v>0</v>
      </c>
      <c r="B1" s="100"/>
      <c r="C1" s="100"/>
      <c r="D1" s="100"/>
      <c r="E1" s="100" t="s">
        <v>1</v>
      </c>
      <c r="F1" s="100"/>
      <c r="G1" s="100"/>
      <c r="H1" s="100"/>
      <c r="I1" s="100"/>
      <c r="J1" s="100"/>
      <c r="K1" s="100"/>
      <c r="L1" s="100"/>
      <c r="M1" s="100"/>
      <c r="N1" s="3" t="s">
        <v>2</v>
      </c>
      <c r="O1" s="4" t="s">
        <v>954</v>
      </c>
      <c r="P1" s="5"/>
      <c r="Q1" s="6" t="s">
        <v>948</v>
      </c>
      <c r="R1" s="74" t="s">
        <v>953</v>
      </c>
    </row>
    <row r="2" spans="1:18" ht="12.95" customHeight="1" x14ac:dyDescent="0.2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3" t="s">
        <v>3</v>
      </c>
      <c r="O2" s="7" t="s">
        <v>3</v>
      </c>
      <c r="P2" s="5"/>
      <c r="Q2" s="8"/>
      <c r="R2" s="75"/>
    </row>
    <row r="3" spans="1:18" ht="12.95" customHeight="1" outlineLevel="1" x14ac:dyDescent="0.2">
      <c r="A3" s="9"/>
      <c r="B3" s="10"/>
      <c r="C3" s="10"/>
      <c r="D3" s="11"/>
      <c r="E3" s="85" t="s">
        <v>1024</v>
      </c>
      <c r="F3" s="85"/>
      <c r="G3" s="85"/>
      <c r="H3" s="85"/>
      <c r="I3" s="85"/>
      <c r="J3" s="85"/>
      <c r="K3" s="85"/>
      <c r="L3" s="85"/>
      <c r="M3" s="85"/>
      <c r="N3" s="12"/>
      <c r="O3" s="13"/>
      <c r="P3" s="14"/>
      <c r="Q3" s="15"/>
      <c r="R3" s="76"/>
    </row>
    <row r="4" spans="1:18" ht="12.95" customHeight="1" outlineLevel="2" x14ac:dyDescent="0.2">
      <c r="A4" s="96" t="s">
        <v>1025</v>
      </c>
      <c r="B4" s="96"/>
      <c r="C4" s="96"/>
      <c r="D4" s="96"/>
      <c r="E4" s="97" t="s">
        <v>1026</v>
      </c>
      <c r="F4" s="97"/>
      <c r="G4" s="97"/>
      <c r="H4" s="97"/>
      <c r="I4" s="97"/>
      <c r="J4" s="97"/>
      <c r="K4" s="97"/>
      <c r="L4" s="97"/>
      <c r="M4" s="97"/>
      <c r="N4" s="16">
        <v>16140</v>
      </c>
      <c r="O4" s="17">
        <v>17760</v>
      </c>
      <c r="P4" s="18" t="s">
        <v>955</v>
      </c>
      <c r="Q4" s="15">
        <v>16950</v>
      </c>
      <c r="R4" s="75"/>
    </row>
    <row r="5" spans="1:18" ht="12.95" customHeight="1" outlineLevel="2" x14ac:dyDescent="0.2">
      <c r="A5" s="96" t="s">
        <v>1027</v>
      </c>
      <c r="B5" s="96"/>
      <c r="C5" s="96"/>
      <c r="D5" s="96"/>
      <c r="E5" s="97" t="s">
        <v>1028</v>
      </c>
      <c r="F5" s="97"/>
      <c r="G5" s="97"/>
      <c r="H5" s="97"/>
      <c r="I5" s="97"/>
      <c r="J5" s="97"/>
      <c r="K5" s="97"/>
      <c r="L5" s="97"/>
      <c r="M5" s="97"/>
      <c r="N5" s="16">
        <v>7350</v>
      </c>
      <c r="O5" s="17">
        <v>8100</v>
      </c>
      <c r="P5" s="18" t="s">
        <v>955</v>
      </c>
      <c r="Q5" s="15">
        <v>7750</v>
      </c>
      <c r="R5" s="76"/>
    </row>
    <row r="6" spans="1:18" ht="12.95" customHeight="1" outlineLevel="2" x14ac:dyDescent="0.2">
      <c r="A6" s="96" t="s">
        <v>1029</v>
      </c>
      <c r="B6" s="96"/>
      <c r="C6" s="96"/>
      <c r="D6" s="96"/>
      <c r="E6" s="97" t="s">
        <v>1030</v>
      </c>
      <c r="F6" s="97"/>
      <c r="G6" s="97"/>
      <c r="H6" s="97"/>
      <c r="I6" s="97"/>
      <c r="J6" s="97"/>
      <c r="K6" s="97"/>
      <c r="L6" s="97"/>
      <c r="M6" s="97"/>
      <c r="N6" s="16">
        <v>8050</v>
      </c>
      <c r="O6" s="17">
        <v>9258</v>
      </c>
      <c r="P6" s="18" t="s">
        <v>955</v>
      </c>
      <c r="Q6" s="15">
        <v>8550</v>
      </c>
      <c r="R6" s="76"/>
    </row>
    <row r="7" spans="1:18" ht="12.95" customHeight="1" outlineLevel="2" x14ac:dyDescent="0.2">
      <c r="A7" s="96" t="s">
        <v>1031</v>
      </c>
      <c r="B7" s="96"/>
      <c r="C7" s="96"/>
      <c r="D7" s="96"/>
      <c r="E7" s="97" t="s">
        <v>1032</v>
      </c>
      <c r="F7" s="97"/>
      <c r="G7" s="97"/>
      <c r="H7" s="97"/>
      <c r="I7" s="97"/>
      <c r="J7" s="97"/>
      <c r="K7" s="97"/>
      <c r="L7" s="97"/>
      <c r="M7" s="97"/>
      <c r="N7" s="16">
        <v>9880</v>
      </c>
      <c r="O7" s="17">
        <v>11365</v>
      </c>
      <c r="P7" s="18" t="s">
        <v>955</v>
      </c>
      <c r="Q7" s="15">
        <v>10700</v>
      </c>
      <c r="R7" s="76"/>
    </row>
    <row r="8" spans="1:18" ht="12.95" customHeight="1" outlineLevel="1" x14ac:dyDescent="0.2">
      <c r="A8" s="9"/>
      <c r="B8" s="10"/>
      <c r="C8" s="10"/>
      <c r="D8" s="11"/>
      <c r="E8" s="85" t="s">
        <v>5</v>
      </c>
      <c r="F8" s="85"/>
      <c r="G8" s="85"/>
      <c r="H8" s="85"/>
      <c r="I8" s="85"/>
      <c r="J8" s="85"/>
      <c r="K8" s="85"/>
      <c r="L8" s="85"/>
      <c r="M8" s="85"/>
      <c r="N8" s="12"/>
      <c r="O8" s="13"/>
      <c r="P8" s="14"/>
      <c r="Q8" s="15"/>
      <c r="R8" s="75"/>
    </row>
    <row r="9" spans="1:18" ht="12.95" customHeight="1" outlineLevel="2" x14ac:dyDescent="0.2">
      <c r="A9" s="83" t="s">
        <v>1033</v>
      </c>
      <c r="B9" s="83"/>
      <c r="C9" s="83"/>
      <c r="D9" s="83"/>
      <c r="E9" s="86" t="s">
        <v>1034</v>
      </c>
      <c r="F9" s="86"/>
      <c r="G9" s="86"/>
      <c r="H9" s="86"/>
      <c r="I9" s="86"/>
      <c r="J9" s="86"/>
      <c r="K9" s="86"/>
      <c r="L9" s="86"/>
      <c r="M9" s="86"/>
      <c r="N9" s="19">
        <v>6191.98</v>
      </c>
      <c r="O9" s="20">
        <v>6990</v>
      </c>
      <c r="P9" s="21" t="s">
        <v>949</v>
      </c>
      <c r="Q9" s="15">
        <v>6700</v>
      </c>
      <c r="R9" s="76"/>
    </row>
    <row r="10" spans="1:18" ht="15" customHeight="1" x14ac:dyDescent="0.2">
      <c r="A10" s="22"/>
      <c r="B10" s="22"/>
      <c r="C10" s="22"/>
      <c r="D10" s="22"/>
      <c r="E10" s="99" t="s">
        <v>4</v>
      </c>
      <c r="F10" s="99"/>
      <c r="G10" s="99"/>
      <c r="H10" s="99"/>
      <c r="I10" s="99"/>
      <c r="J10" s="99"/>
      <c r="K10" s="99"/>
      <c r="L10" s="99"/>
      <c r="M10" s="99"/>
      <c r="N10" s="24">
        <v>72042</v>
      </c>
      <c r="O10" s="25">
        <v>79245</v>
      </c>
      <c r="P10" s="26"/>
      <c r="Q10" s="27"/>
      <c r="R10" s="75"/>
    </row>
    <row r="11" spans="1:18" ht="15" customHeight="1" outlineLevel="1" x14ac:dyDescent="0.2">
      <c r="A11" s="22"/>
      <c r="B11" s="22"/>
      <c r="C11" s="22"/>
      <c r="D11" s="22"/>
      <c r="E11" s="101" t="s">
        <v>5</v>
      </c>
      <c r="F11" s="101"/>
      <c r="G11" s="101"/>
      <c r="H11" s="101"/>
      <c r="I11" s="101"/>
      <c r="J11" s="101"/>
      <c r="K11" s="101"/>
      <c r="L11" s="101"/>
      <c r="M11" s="101"/>
      <c r="N11" s="24">
        <v>72042</v>
      </c>
      <c r="O11" s="25">
        <v>79245</v>
      </c>
      <c r="P11" s="26"/>
      <c r="Q11" s="27"/>
      <c r="R11" s="75"/>
    </row>
    <row r="12" spans="1:18" s="2" customFormat="1" ht="24" customHeight="1" outlineLevel="2" x14ac:dyDescent="0.2">
      <c r="A12" s="102" t="s">
        <v>6</v>
      </c>
      <c r="B12" s="102"/>
      <c r="C12" s="102"/>
      <c r="D12" s="102"/>
      <c r="E12" s="103" t="s">
        <v>7</v>
      </c>
      <c r="F12" s="103"/>
      <c r="G12" s="103"/>
      <c r="H12" s="103"/>
      <c r="I12" s="103"/>
      <c r="J12" s="103"/>
      <c r="K12" s="103"/>
      <c r="L12" s="103"/>
      <c r="M12" s="103"/>
      <c r="N12" s="24">
        <v>72042</v>
      </c>
      <c r="O12" s="28">
        <v>79245</v>
      </c>
      <c r="P12" s="29" t="s">
        <v>951</v>
      </c>
      <c r="Q12" s="8">
        <v>69990</v>
      </c>
      <c r="R12" s="76"/>
    </row>
    <row r="13" spans="1:18" ht="15" customHeight="1" x14ac:dyDescent="0.2">
      <c r="A13" s="22"/>
      <c r="B13" s="22"/>
      <c r="C13" s="22"/>
      <c r="D13" s="22"/>
      <c r="E13" s="99" t="s">
        <v>8</v>
      </c>
      <c r="F13" s="99"/>
      <c r="G13" s="99"/>
      <c r="H13" s="99"/>
      <c r="I13" s="99"/>
      <c r="J13" s="99"/>
      <c r="K13" s="99"/>
      <c r="L13" s="99"/>
      <c r="M13" s="99"/>
      <c r="N13" s="24">
        <v>27741</v>
      </c>
      <c r="O13" s="25">
        <v>27741</v>
      </c>
      <c r="P13" s="26"/>
      <c r="Q13" s="27"/>
      <c r="R13" s="75"/>
    </row>
    <row r="14" spans="1:18" ht="15" customHeight="1" outlineLevel="1" x14ac:dyDescent="0.2">
      <c r="A14" s="22"/>
      <c r="B14" s="22"/>
      <c r="C14" s="22"/>
      <c r="D14" s="22"/>
      <c r="E14" s="101" t="s">
        <v>8</v>
      </c>
      <c r="F14" s="101"/>
      <c r="G14" s="101"/>
      <c r="H14" s="101"/>
      <c r="I14" s="101"/>
      <c r="J14" s="101"/>
      <c r="K14" s="101"/>
      <c r="L14" s="101"/>
      <c r="M14" s="101"/>
      <c r="N14" s="24">
        <v>27741</v>
      </c>
      <c r="O14" s="25">
        <v>27741</v>
      </c>
      <c r="P14" s="26"/>
      <c r="Q14" s="27"/>
      <c r="R14" s="75"/>
    </row>
    <row r="15" spans="1:18" s="2" customFormat="1" ht="15" customHeight="1" outlineLevel="2" x14ac:dyDescent="0.2">
      <c r="A15" s="102" t="s">
        <v>9</v>
      </c>
      <c r="B15" s="102"/>
      <c r="C15" s="102"/>
      <c r="D15" s="102"/>
      <c r="E15" s="103" t="s">
        <v>952</v>
      </c>
      <c r="F15" s="103"/>
      <c r="G15" s="103"/>
      <c r="H15" s="103"/>
      <c r="I15" s="103"/>
      <c r="J15" s="103"/>
      <c r="K15" s="103"/>
      <c r="L15" s="103"/>
      <c r="M15" s="103"/>
      <c r="N15" s="24">
        <v>27741</v>
      </c>
      <c r="O15" s="28">
        <v>30000</v>
      </c>
      <c r="P15" s="29" t="s">
        <v>951</v>
      </c>
      <c r="Q15" s="8">
        <v>27750</v>
      </c>
      <c r="R15" s="76"/>
    </row>
    <row r="16" spans="1:18" ht="15" customHeight="1" x14ac:dyDescent="0.2">
      <c r="A16" s="22"/>
      <c r="B16" s="22"/>
      <c r="C16" s="22"/>
      <c r="D16" s="22"/>
      <c r="E16" s="99" t="s">
        <v>10</v>
      </c>
      <c r="F16" s="99"/>
      <c r="G16" s="99"/>
      <c r="H16" s="99"/>
      <c r="I16" s="99"/>
      <c r="J16" s="99"/>
      <c r="K16" s="99"/>
      <c r="L16" s="99"/>
      <c r="M16" s="99"/>
      <c r="N16" s="24">
        <v>5480</v>
      </c>
      <c r="O16" s="25">
        <v>6030</v>
      </c>
      <c r="P16" s="26"/>
      <c r="Q16" s="27"/>
      <c r="R16" s="75"/>
    </row>
    <row r="17" spans="1:18" s="2" customFormat="1" ht="15" customHeight="1" outlineLevel="1" x14ac:dyDescent="0.2">
      <c r="A17" s="102" t="s">
        <v>11</v>
      </c>
      <c r="B17" s="102"/>
      <c r="C17" s="102"/>
      <c r="D17" s="102"/>
      <c r="E17" s="104" t="s">
        <v>12</v>
      </c>
      <c r="F17" s="104"/>
      <c r="G17" s="104"/>
      <c r="H17" s="104"/>
      <c r="I17" s="104"/>
      <c r="J17" s="104"/>
      <c r="K17" s="104"/>
      <c r="L17" s="104"/>
      <c r="M17" s="104"/>
      <c r="N17" s="24">
        <v>5480</v>
      </c>
      <c r="O17" s="28">
        <v>6030</v>
      </c>
      <c r="P17" s="29" t="s">
        <v>951</v>
      </c>
      <c r="Q17" s="8">
        <f>N17</f>
        <v>5480</v>
      </c>
      <c r="R17" s="76"/>
    </row>
    <row r="18" spans="1:18" ht="15" customHeight="1" x14ac:dyDescent="0.2">
      <c r="A18" s="22"/>
      <c r="B18" s="22"/>
      <c r="C18" s="22"/>
      <c r="D18" s="22"/>
      <c r="E18" s="99" t="s">
        <v>904</v>
      </c>
      <c r="F18" s="99"/>
      <c r="G18" s="99"/>
      <c r="H18" s="99"/>
      <c r="I18" s="99"/>
      <c r="J18" s="99"/>
      <c r="K18" s="99"/>
      <c r="L18" s="99"/>
      <c r="M18" s="99"/>
      <c r="N18" s="30"/>
      <c r="O18" s="22"/>
      <c r="P18" s="26"/>
      <c r="Q18" s="27"/>
      <c r="R18" s="75"/>
    </row>
    <row r="19" spans="1:18" ht="15" customHeight="1" outlineLevel="1" x14ac:dyDescent="0.2">
      <c r="A19" s="22"/>
      <c r="B19" s="22"/>
      <c r="C19" s="22"/>
      <c r="D19" s="22"/>
      <c r="E19" s="101" t="s">
        <v>905</v>
      </c>
      <c r="F19" s="101"/>
      <c r="G19" s="101"/>
      <c r="H19" s="101"/>
      <c r="I19" s="101"/>
      <c r="J19" s="101"/>
      <c r="K19" s="101"/>
      <c r="L19" s="101"/>
      <c r="M19" s="101"/>
      <c r="N19" s="30"/>
      <c r="O19" s="22"/>
      <c r="P19" s="26"/>
      <c r="Q19" s="27"/>
      <c r="R19" s="75"/>
    </row>
    <row r="20" spans="1:18" ht="15" customHeight="1" outlineLevel="2" x14ac:dyDescent="0.2">
      <c r="A20" s="22"/>
      <c r="B20" s="22"/>
      <c r="C20" s="22"/>
      <c r="D20" s="22"/>
      <c r="E20" s="106" t="s">
        <v>906</v>
      </c>
      <c r="F20" s="106"/>
      <c r="G20" s="106"/>
      <c r="H20" s="106"/>
      <c r="I20" s="106"/>
      <c r="J20" s="106"/>
      <c r="K20" s="106"/>
      <c r="L20" s="106"/>
      <c r="M20" s="106"/>
      <c r="N20" s="30"/>
      <c r="O20" s="22"/>
      <c r="P20" s="26"/>
      <c r="Q20" s="27"/>
      <c r="R20" s="75"/>
    </row>
    <row r="21" spans="1:18" s="2" customFormat="1" ht="19.5" customHeight="1" outlineLevel="3" x14ac:dyDescent="0.2">
      <c r="A21" s="102" t="s">
        <v>907</v>
      </c>
      <c r="B21" s="102"/>
      <c r="C21" s="102"/>
      <c r="D21" s="102"/>
      <c r="E21" s="122" t="s">
        <v>908</v>
      </c>
      <c r="F21" s="122"/>
      <c r="G21" s="122"/>
      <c r="H21" s="122"/>
      <c r="I21" s="122"/>
      <c r="J21" s="122"/>
      <c r="K21" s="122"/>
      <c r="L21" s="122"/>
      <c r="M21" s="122"/>
      <c r="N21" s="24">
        <v>7057.25</v>
      </c>
      <c r="O21" s="28">
        <v>7100</v>
      </c>
      <c r="P21" s="29" t="s">
        <v>951</v>
      </c>
      <c r="Q21" s="8">
        <v>6999</v>
      </c>
      <c r="R21" s="76"/>
    </row>
    <row r="22" spans="1:18" s="2" customFormat="1" ht="15" customHeight="1" outlineLevel="3" x14ac:dyDescent="0.2">
      <c r="A22" s="102" t="s">
        <v>909</v>
      </c>
      <c r="B22" s="102"/>
      <c r="C22" s="102"/>
      <c r="D22" s="102"/>
      <c r="E22" s="122" t="s">
        <v>910</v>
      </c>
      <c r="F22" s="122"/>
      <c r="G22" s="122"/>
      <c r="H22" s="122"/>
      <c r="I22" s="122"/>
      <c r="J22" s="122"/>
      <c r="K22" s="122"/>
      <c r="L22" s="122"/>
      <c r="M22" s="122"/>
      <c r="N22" s="24">
        <v>5455</v>
      </c>
      <c r="O22" s="28">
        <v>5990</v>
      </c>
      <c r="P22" s="29" t="s">
        <v>951</v>
      </c>
      <c r="Q22" s="8">
        <f>N22</f>
        <v>5455</v>
      </c>
      <c r="R22" s="76"/>
    </row>
    <row r="23" spans="1:18" s="2" customFormat="1" ht="15" customHeight="1" outlineLevel="3" x14ac:dyDescent="0.2">
      <c r="A23" s="102" t="s">
        <v>911</v>
      </c>
      <c r="B23" s="102"/>
      <c r="C23" s="102"/>
      <c r="D23" s="102"/>
      <c r="E23" s="122" t="s">
        <v>912</v>
      </c>
      <c r="F23" s="122"/>
      <c r="G23" s="122"/>
      <c r="H23" s="122"/>
      <c r="I23" s="122"/>
      <c r="J23" s="122"/>
      <c r="K23" s="122"/>
      <c r="L23" s="122"/>
      <c r="M23" s="122"/>
      <c r="N23" s="24">
        <v>8963</v>
      </c>
      <c r="O23" s="28">
        <v>8963</v>
      </c>
      <c r="P23" s="29" t="s">
        <v>951</v>
      </c>
      <c r="Q23" s="8">
        <v>6999</v>
      </c>
      <c r="R23" s="76"/>
    </row>
    <row r="24" spans="1:18" s="2" customFormat="1" ht="15" customHeight="1" outlineLevel="3" x14ac:dyDescent="0.2">
      <c r="A24" s="102" t="s">
        <v>913</v>
      </c>
      <c r="B24" s="102"/>
      <c r="C24" s="102"/>
      <c r="D24" s="102"/>
      <c r="E24" s="122" t="s">
        <v>914</v>
      </c>
      <c r="F24" s="122"/>
      <c r="G24" s="122"/>
      <c r="H24" s="122"/>
      <c r="I24" s="122"/>
      <c r="J24" s="122"/>
      <c r="K24" s="122"/>
      <c r="L24" s="122"/>
      <c r="M24" s="122"/>
      <c r="N24" s="24">
        <v>2591</v>
      </c>
      <c r="O24" s="28">
        <v>2800</v>
      </c>
      <c r="P24" s="29" t="s">
        <v>951</v>
      </c>
      <c r="Q24" s="8">
        <v>2600</v>
      </c>
      <c r="R24" s="76"/>
    </row>
    <row r="25" spans="1:18" s="2" customFormat="1" ht="15" customHeight="1" outlineLevel="3" x14ac:dyDescent="0.2">
      <c r="A25" s="102" t="s">
        <v>915</v>
      </c>
      <c r="B25" s="102"/>
      <c r="C25" s="102"/>
      <c r="D25" s="102"/>
      <c r="E25" s="122" t="s">
        <v>916</v>
      </c>
      <c r="F25" s="122"/>
      <c r="G25" s="122"/>
      <c r="H25" s="122"/>
      <c r="I25" s="122"/>
      <c r="J25" s="122"/>
      <c r="K25" s="122"/>
      <c r="L25" s="122"/>
      <c r="M25" s="122"/>
      <c r="N25" s="24">
        <v>1309.0999999999999</v>
      </c>
      <c r="O25" s="28">
        <v>1200</v>
      </c>
      <c r="P25" s="29" t="s">
        <v>951</v>
      </c>
      <c r="Q25" s="8">
        <v>1200</v>
      </c>
      <c r="R25" s="76"/>
    </row>
    <row r="26" spans="1:18" s="2" customFormat="1" ht="15" customHeight="1" outlineLevel="3" x14ac:dyDescent="0.2">
      <c r="A26" s="102" t="s">
        <v>917</v>
      </c>
      <c r="B26" s="102"/>
      <c r="C26" s="102"/>
      <c r="D26" s="102"/>
      <c r="E26" s="122" t="s">
        <v>918</v>
      </c>
      <c r="F26" s="122"/>
      <c r="G26" s="122"/>
      <c r="H26" s="122"/>
      <c r="I26" s="122"/>
      <c r="J26" s="122"/>
      <c r="K26" s="122"/>
      <c r="L26" s="122"/>
      <c r="M26" s="122"/>
      <c r="N26" s="24">
        <v>1224.03</v>
      </c>
      <c r="O26" s="28">
        <v>1350</v>
      </c>
      <c r="P26" s="29" t="s">
        <v>951</v>
      </c>
      <c r="Q26" s="8">
        <v>1250</v>
      </c>
      <c r="R26" s="76"/>
    </row>
    <row r="27" spans="1:18" s="2" customFormat="1" ht="15" customHeight="1" outlineLevel="1" x14ac:dyDescent="0.2">
      <c r="A27" s="102" t="s">
        <v>919</v>
      </c>
      <c r="B27" s="102"/>
      <c r="C27" s="102"/>
      <c r="D27" s="102"/>
      <c r="E27" s="104" t="s">
        <v>920</v>
      </c>
      <c r="F27" s="104"/>
      <c r="G27" s="104"/>
      <c r="H27" s="104"/>
      <c r="I27" s="104"/>
      <c r="J27" s="104"/>
      <c r="K27" s="104"/>
      <c r="L27" s="104"/>
      <c r="M27" s="104"/>
      <c r="N27" s="31">
        <v>275.79000000000002</v>
      </c>
      <c r="O27" s="32">
        <v>299</v>
      </c>
      <c r="P27" s="29" t="s">
        <v>951</v>
      </c>
      <c r="Q27" s="8">
        <v>275</v>
      </c>
      <c r="R27" s="76"/>
    </row>
    <row r="28" spans="1:18" ht="15" customHeight="1" outlineLevel="1" x14ac:dyDescent="0.2">
      <c r="A28" s="22"/>
      <c r="B28" s="22"/>
      <c r="C28" s="22"/>
      <c r="D28" s="22"/>
      <c r="E28" s="101" t="s">
        <v>921</v>
      </c>
      <c r="F28" s="101"/>
      <c r="G28" s="101"/>
      <c r="H28" s="101"/>
      <c r="I28" s="101"/>
      <c r="J28" s="101"/>
      <c r="K28" s="101"/>
      <c r="L28" s="101"/>
      <c r="M28" s="101"/>
      <c r="N28" s="24">
        <v>10000</v>
      </c>
      <c r="O28" s="25">
        <v>11000</v>
      </c>
      <c r="P28" s="29"/>
      <c r="Q28" s="27"/>
      <c r="R28" s="75"/>
    </row>
    <row r="29" spans="1:18" s="2" customFormat="1" ht="15" customHeight="1" outlineLevel="2" x14ac:dyDescent="0.2">
      <c r="A29" s="102" t="s">
        <v>922</v>
      </c>
      <c r="B29" s="102"/>
      <c r="C29" s="102"/>
      <c r="D29" s="102"/>
      <c r="E29" s="103" t="s">
        <v>923</v>
      </c>
      <c r="F29" s="103"/>
      <c r="G29" s="103"/>
      <c r="H29" s="103"/>
      <c r="I29" s="103"/>
      <c r="J29" s="103"/>
      <c r="K29" s="103"/>
      <c r="L29" s="103"/>
      <c r="M29" s="103"/>
      <c r="N29" s="24">
        <v>10000</v>
      </c>
      <c r="O29" s="28">
        <v>11000</v>
      </c>
      <c r="P29" s="29" t="s">
        <v>951</v>
      </c>
      <c r="Q29" s="8">
        <v>6999</v>
      </c>
      <c r="R29" s="76"/>
    </row>
    <row r="30" spans="1:18" ht="15" customHeight="1" outlineLevel="1" x14ac:dyDescent="0.2">
      <c r="A30" s="22"/>
      <c r="B30" s="22"/>
      <c r="C30" s="22"/>
      <c r="D30" s="22"/>
      <c r="E30" s="101" t="s">
        <v>924</v>
      </c>
      <c r="F30" s="101"/>
      <c r="G30" s="101"/>
      <c r="H30" s="101"/>
      <c r="I30" s="101"/>
      <c r="J30" s="101"/>
      <c r="K30" s="101"/>
      <c r="L30" s="101"/>
      <c r="M30" s="101"/>
      <c r="N30" s="30"/>
      <c r="O30" s="22"/>
      <c r="P30" s="29"/>
      <c r="Q30" s="27"/>
      <c r="R30" s="75"/>
    </row>
    <row r="31" spans="1:18" s="2" customFormat="1" ht="15" customHeight="1" outlineLevel="2" x14ac:dyDescent="0.2">
      <c r="A31" s="102" t="s">
        <v>925</v>
      </c>
      <c r="B31" s="102"/>
      <c r="C31" s="102"/>
      <c r="D31" s="102"/>
      <c r="E31" s="103" t="s">
        <v>926</v>
      </c>
      <c r="F31" s="103"/>
      <c r="G31" s="103"/>
      <c r="H31" s="103"/>
      <c r="I31" s="103"/>
      <c r="J31" s="103"/>
      <c r="K31" s="103"/>
      <c r="L31" s="103"/>
      <c r="M31" s="103"/>
      <c r="N31" s="24">
        <v>6279</v>
      </c>
      <c r="O31" s="28">
        <v>5000</v>
      </c>
      <c r="P31" s="29" t="s">
        <v>951</v>
      </c>
      <c r="Q31" s="8">
        <v>4999</v>
      </c>
      <c r="R31" s="76"/>
    </row>
    <row r="32" spans="1:18" s="2" customFormat="1" ht="15" customHeight="1" outlineLevel="2" x14ac:dyDescent="0.2">
      <c r="A32" s="102" t="s">
        <v>927</v>
      </c>
      <c r="B32" s="102"/>
      <c r="C32" s="102"/>
      <c r="D32" s="102"/>
      <c r="E32" s="103" t="s">
        <v>928</v>
      </c>
      <c r="F32" s="103"/>
      <c r="G32" s="103"/>
      <c r="H32" s="103"/>
      <c r="I32" s="103"/>
      <c r="J32" s="103"/>
      <c r="K32" s="103"/>
      <c r="L32" s="103"/>
      <c r="M32" s="103"/>
      <c r="N32" s="24">
        <v>4044.75</v>
      </c>
      <c r="O32" s="28">
        <v>4050</v>
      </c>
      <c r="P32" s="29" t="s">
        <v>951</v>
      </c>
      <c r="Q32" s="8">
        <v>3999</v>
      </c>
      <c r="R32" s="76"/>
    </row>
    <row r="33" spans="1:18" s="2" customFormat="1" ht="15" customHeight="1" outlineLevel="2" x14ac:dyDescent="0.2">
      <c r="A33" s="108" t="s">
        <v>929</v>
      </c>
      <c r="B33" s="108"/>
      <c r="C33" s="108"/>
      <c r="D33" s="108"/>
      <c r="E33" s="115" t="s">
        <v>950</v>
      </c>
      <c r="F33" s="115"/>
      <c r="G33" s="115"/>
      <c r="H33" s="115"/>
      <c r="I33" s="115"/>
      <c r="J33" s="115"/>
      <c r="K33" s="115"/>
      <c r="L33" s="115"/>
      <c r="M33" s="115"/>
      <c r="N33" s="33">
        <v>5815.27</v>
      </c>
      <c r="O33" s="34">
        <v>5200</v>
      </c>
      <c r="P33" s="26" t="s">
        <v>1347</v>
      </c>
      <c r="Q33" s="35">
        <v>4999</v>
      </c>
      <c r="R33" s="76"/>
    </row>
    <row r="34" spans="1:18" s="2" customFormat="1" ht="15" customHeight="1" outlineLevel="2" x14ac:dyDescent="0.2">
      <c r="A34" s="102" t="s">
        <v>930</v>
      </c>
      <c r="B34" s="102"/>
      <c r="C34" s="102"/>
      <c r="D34" s="102"/>
      <c r="E34" s="103" t="s">
        <v>931</v>
      </c>
      <c r="F34" s="103"/>
      <c r="G34" s="103"/>
      <c r="H34" s="103"/>
      <c r="I34" s="103"/>
      <c r="J34" s="103"/>
      <c r="K34" s="103"/>
      <c r="L34" s="103"/>
      <c r="M34" s="103"/>
      <c r="N34" s="24">
        <v>3489.49</v>
      </c>
      <c r="O34" s="28">
        <v>2500</v>
      </c>
      <c r="P34" s="29" t="s">
        <v>951</v>
      </c>
      <c r="Q34" s="8">
        <v>2500</v>
      </c>
      <c r="R34" s="76"/>
    </row>
    <row r="35" spans="1:18" s="2" customFormat="1" ht="15" customHeight="1" outlineLevel="2" x14ac:dyDescent="0.2">
      <c r="A35" s="102" t="s">
        <v>932</v>
      </c>
      <c r="B35" s="102"/>
      <c r="C35" s="102"/>
      <c r="D35" s="102"/>
      <c r="E35" s="103" t="s">
        <v>933</v>
      </c>
      <c r="F35" s="103"/>
      <c r="G35" s="103"/>
      <c r="H35" s="103"/>
      <c r="I35" s="103"/>
      <c r="J35" s="103"/>
      <c r="K35" s="103"/>
      <c r="L35" s="103"/>
      <c r="M35" s="103"/>
      <c r="N35" s="24">
        <v>2158</v>
      </c>
      <c r="O35" s="28">
        <v>2160</v>
      </c>
      <c r="P35" s="29" t="s">
        <v>951</v>
      </c>
      <c r="Q35" s="8">
        <v>2160</v>
      </c>
      <c r="R35" s="76"/>
    </row>
    <row r="36" spans="1:18" s="2" customFormat="1" ht="15" customHeight="1" outlineLevel="1" x14ac:dyDescent="0.2">
      <c r="A36" s="102" t="s">
        <v>934</v>
      </c>
      <c r="B36" s="102"/>
      <c r="C36" s="102"/>
      <c r="D36" s="102"/>
      <c r="E36" s="104" t="s">
        <v>935</v>
      </c>
      <c r="F36" s="104"/>
      <c r="G36" s="104"/>
      <c r="H36" s="104"/>
      <c r="I36" s="104"/>
      <c r="J36" s="104"/>
      <c r="K36" s="104"/>
      <c r="L36" s="104"/>
      <c r="M36" s="104"/>
      <c r="N36" s="24">
        <v>2000</v>
      </c>
      <c r="O36" s="28">
        <v>2400</v>
      </c>
      <c r="P36" s="29" t="s">
        <v>951</v>
      </c>
      <c r="Q36" s="8">
        <v>2400</v>
      </c>
      <c r="R36" s="76"/>
    </row>
    <row r="37" spans="1:18" ht="15" customHeight="1" outlineLevel="1" x14ac:dyDescent="0.2">
      <c r="A37" s="22"/>
      <c r="B37" s="22"/>
      <c r="C37" s="22"/>
      <c r="D37" s="22"/>
      <c r="E37" s="101" t="s">
        <v>936</v>
      </c>
      <c r="F37" s="101"/>
      <c r="G37" s="101"/>
      <c r="H37" s="101"/>
      <c r="I37" s="101"/>
      <c r="J37" s="101"/>
      <c r="K37" s="101"/>
      <c r="L37" s="101"/>
      <c r="M37" s="101"/>
      <c r="N37" s="30"/>
      <c r="O37" s="22"/>
      <c r="P37" s="29"/>
      <c r="Q37" s="27"/>
      <c r="R37" s="75"/>
    </row>
    <row r="38" spans="1:18" s="2" customFormat="1" ht="15" customHeight="1" outlineLevel="2" x14ac:dyDescent="0.2">
      <c r="A38" s="102" t="s">
        <v>937</v>
      </c>
      <c r="B38" s="102"/>
      <c r="C38" s="102"/>
      <c r="D38" s="102"/>
      <c r="E38" s="103" t="s">
        <v>938</v>
      </c>
      <c r="F38" s="103"/>
      <c r="G38" s="103"/>
      <c r="H38" s="103"/>
      <c r="I38" s="103"/>
      <c r="J38" s="103"/>
      <c r="K38" s="103"/>
      <c r="L38" s="103"/>
      <c r="M38" s="103"/>
      <c r="N38" s="24">
        <v>5000</v>
      </c>
      <c r="O38" s="28">
        <v>5200</v>
      </c>
      <c r="P38" s="29" t="s">
        <v>951</v>
      </c>
      <c r="Q38" s="8">
        <v>4999</v>
      </c>
      <c r="R38" s="76"/>
    </row>
    <row r="39" spans="1:18" s="2" customFormat="1" ht="24.75" customHeight="1" outlineLevel="2" x14ac:dyDescent="0.2">
      <c r="A39" s="102" t="s">
        <v>939</v>
      </c>
      <c r="B39" s="102"/>
      <c r="C39" s="102"/>
      <c r="D39" s="102"/>
      <c r="E39" s="103" t="s">
        <v>940</v>
      </c>
      <c r="F39" s="103"/>
      <c r="G39" s="103"/>
      <c r="H39" s="103"/>
      <c r="I39" s="103"/>
      <c r="J39" s="103"/>
      <c r="K39" s="103"/>
      <c r="L39" s="103"/>
      <c r="M39" s="103"/>
      <c r="N39" s="24">
        <v>6030</v>
      </c>
      <c r="O39" s="28">
        <v>6030</v>
      </c>
      <c r="P39" s="29" t="s">
        <v>951</v>
      </c>
      <c r="Q39" s="8">
        <v>5999</v>
      </c>
      <c r="R39" s="76"/>
    </row>
    <row r="40" spans="1:18" s="2" customFormat="1" ht="21.75" customHeight="1" outlineLevel="2" x14ac:dyDescent="0.2">
      <c r="A40" s="102" t="s">
        <v>941</v>
      </c>
      <c r="B40" s="102"/>
      <c r="C40" s="102"/>
      <c r="D40" s="102"/>
      <c r="E40" s="103" t="s">
        <v>942</v>
      </c>
      <c r="F40" s="103"/>
      <c r="G40" s="103"/>
      <c r="H40" s="103"/>
      <c r="I40" s="103"/>
      <c r="J40" s="103"/>
      <c r="K40" s="103"/>
      <c r="L40" s="103"/>
      <c r="M40" s="103"/>
      <c r="N40" s="24">
        <v>5050</v>
      </c>
      <c r="O40" s="28">
        <v>5050</v>
      </c>
      <c r="P40" s="29" t="s">
        <v>951</v>
      </c>
      <c r="Q40" s="8">
        <v>4990</v>
      </c>
      <c r="R40" s="76"/>
    </row>
    <row r="41" spans="1:18" ht="15" customHeight="1" outlineLevel="1" x14ac:dyDescent="0.2">
      <c r="A41" s="22"/>
      <c r="B41" s="22"/>
      <c r="C41" s="22"/>
      <c r="D41" s="22"/>
      <c r="E41" s="101" t="s">
        <v>943</v>
      </c>
      <c r="F41" s="101"/>
      <c r="G41" s="101"/>
      <c r="H41" s="101"/>
      <c r="I41" s="101"/>
      <c r="J41" s="101"/>
      <c r="K41" s="101"/>
      <c r="L41" s="101"/>
      <c r="M41" s="101"/>
      <c r="N41" s="30"/>
      <c r="O41" s="22"/>
      <c r="P41" s="29"/>
      <c r="Q41" s="27"/>
      <c r="R41" s="75"/>
    </row>
    <row r="42" spans="1:18" s="2" customFormat="1" ht="15" customHeight="1" outlineLevel="2" x14ac:dyDescent="0.2">
      <c r="A42" s="102" t="s">
        <v>944</v>
      </c>
      <c r="B42" s="102"/>
      <c r="C42" s="102"/>
      <c r="D42" s="102"/>
      <c r="E42" s="103" t="s">
        <v>945</v>
      </c>
      <c r="F42" s="103"/>
      <c r="G42" s="103"/>
      <c r="H42" s="103"/>
      <c r="I42" s="103"/>
      <c r="J42" s="103"/>
      <c r="K42" s="103"/>
      <c r="L42" s="103"/>
      <c r="M42" s="103"/>
      <c r="N42" s="24">
        <v>1240</v>
      </c>
      <c r="O42" s="28">
        <v>1000</v>
      </c>
      <c r="P42" s="29" t="s">
        <v>951</v>
      </c>
      <c r="Q42" s="8">
        <v>1000</v>
      </c>
      <c r="R42" s="76"/>
    </row>
    <row r="43" spans="1:18" s="2" customFormat="1" ht="15" customHeight="1" outlineLevel="2" x14ac:dyDescent="0.2">
      <c r="A43" s="102" t="s">
        <v>946</v>
      </c>
      <c r="B43" s="102"/>
      <c r="C43" s="102"/>
      <c r="D43" s="102"/>
      <c r="E43" s="103" t="s">
        <v>947</v>
      </c>
      <c r="F43" s="103"/>
      <c r="G43" s="103"/>
      <c r="H43" s="103"/>
      <c r="I43" s="103"/>
      <c r="J43" s="103"/>
      <c r="K43" s="103"/>
      <c r="L43" s="103"/>
      <c r="M43" s="103"/>
      <c r="N43" s="24">
        <v>1763.45</v>
      </c>
      <c r="O43" s="28">
        <v>1490</v>
      </c>
      <c r="P43" s="29" t="s">
        <v>951</v>
      </c>
      <c r="Q43" s="8">
        <v>1490</v>
      </c>
      <c r="R43" s="76"/>
    </row>
    <row r="44" spans="1:18" ht="15" customHeight="1" x14ac:dyDescent="0.2">
      <c r="A44" s="9"/>
      <c r="B44" s="10"/>
      <c r="C44" s="10"/>
      <c r="D44" s="11"/>
      <c r="E44" s="98" t="s">
        <v>1126</v>
      </c>
      <c r="F44" s="98"/>
      <c r="G44" s="98"/>
      <c r="H44" s="98"/>
      <c r="I44" s="98"/>
      <c r="J44" s="98"/>
      <c r="K44" s="98"/>
      <c r="L44" s="98"/>
      <c r="M44" s="98"/>
      <c r="N44" s="12"/>
      <c r="O44" s="13"/>
      <c r="P44" s="14"/>
      <c r="Q44" s="36"/>
      <c r="R44" s="75"/>
    </row>
    <row r="45" spans="1:18" ht="15" customHeight="1" outlineLevel="1" x14ac:dyDescent="0.2">
      <c r="A45" s="9"/>
      <c r="B45" s="10"/>
      <c r="C45" s="10"/>
      <c r="D45" s="11"/>
      <c r="E45" s="85" t="s">
        <v>1125</v>
      </c>
      <c r="F45" s="85"/>
      <c r="G45" s="85"/>
      <c r="H45" s="85"/>
      <c r="I45" s="85"/>
      <c r="J45" s="85"/>
      <c r="K45" s="85"/>
      <c r="L45" s="85"/>
      <c r="M45" s="85"/>
      <c r="N45" s="12"/>
      <c r="O45" s="13"/>
      <c r="P45" s="14"/>
      <c r="Q45" s="36"/>
      <c r="R45" s="75"/>
    </row>
    <row r="46" spans="1:18" ht="15" customHeight="1" outlineLevel="2" x14ac:dyDescent="0.2">
      <c r="A46" s="9"/>
      <c r="B46" s="10"/>
      <c r="C46" s="10"/>
      <c r="D46" s="11"/>
      <c r="E46" s="120" t="s">
        <v>1124</v>
      </c>
      <c r="F46" s="120"/>
      <c r="G46" s="120"/>
      <c r="H46" s="120"/>
      <c r="I46" s="120"/>
      <c r="J46" s="120"/>
      <c r="K46" s="120"/>
      <c r="L46" s="120"/>
      <c r="M46" s="120"/>
      <c r="N46" s="37">
        <v>343.4</v>
      </c>
      <c r="O46" s="38">
        <v>410</v>
      </c>
      <c r="P46" s="39"/>
      <c r="Q46" s="15"/>
      <c r="R46" s="75"/>
    </row>
    <row r="47" spans="1:18" ht="15" customHeight="1" outlineLevel="2" x14ac:dyDescent="0.2">
      <c r="A47" s="83" t="s">
        <v>1123</v>
      </c>
      <c r="B47" s="83"/>
      <c r="C47" s="83"/>
      <c r="D47" s="83"/>
      <c r="E47" s="86" t="s">
        <v>1122</v>
      </c>
      <c r="F47" s="86"/>
      <c r="G47" s="86"/>
      <c r="H47" s="86"/>
      <c r="I47" s="86"/>
      <c r="J47" s="86"/>
      <c r="K47" s="86"/>
      <c r="L47" s="86"/>
      <c r="M47" s="86"/>
      <c r="N47" s="19">
        <v>1385.96</v>
      </c>
      <c r="O47" s="20">
        <v>1660</v>
      </c>
      <c r="P47" s="21" t="s">
        <v>949</v>
      </c>
      <c r="Q47" s="15">
        <v>1600</v>
      </c>
      <c r="R47" s="75"/>
    </row>
    <row r="48" spans="1:18" ht="15" customHeight="1" outlineLevel="2" x14ac:dyDescent="0.2">
      <c r="A48" s="83" t="s">
        <v>1121</v>
      </c>
      <c r="B48" s="83"/>
      <c r="C48" s="83"/>
      <c r="D48" s="83"/>
      <c r="E48" s="86" t="s">
        <v>1120</v>
      </c>
      <c r="F48" s="86"/>
      <c r="G48" s="86"/>
      <c r="H48" s="86"/>
      <c r="I48" s="86"/>
      <c r="J48" s="86"/>
      <c r="K48" s="86"/>
      <c r="L48" s="86"/>
      <c r="M48" s="86"/>
      <c r="N48" s="19">
        <v>1257.3</v>
      </c>
      <c r="O48" s="20">
        <v>1495</v>
      </c>
      <c r="P48" s="21" t="s">
        <v>949</v>
      </c>
      <c r="Q48" s="15">
        <v>1400</v>
      </c>
      <c r="R48" s="75"/>
    </row>
    <row r="49" spans="1:18" ht="15" customHeight="1" outlineLevel="2" x14ac:dyDescent="0.2">
      <c r="A49" s="83" t="s">
        <v>1119</v>
      </c>
      <c r="B49" s="83"/>
      <c r="C49" s="83"/>
      <c r="D49" s="83"/>
      <c r="E49" s="86" t="s">
        <v>1118</v>
      </c>
      <c r="F49" s="86"/>
      <c r="G49" s="86"/>
      <c r="H49" s="86"/>
      <c r="I49" s="86"/>
      <c r="J49" s="86"/>
      <c r="K49" s="86"/>
      <c r="L49" s="86"/>
      <c r="M49" s="86"/>
      <c r="N49" s="19">
        <v>1136.45</v>
      </c>
      <c r="O49" s="20">
        <v>1370</v>
      </c>
      <c r="P49" s="21" t="s">
        <v>949</v>
      </c>
      <c r="Q49" s="15">
        <v>1300</v>
      </c>
      <c r="R49" s="75"/>
    </row>
    <row r="50" spans="1:18" ht="15" customHeight="1" x14ac:dyDescent="0.2">
      <c r="A50" s="9"/>
      <c r="B50" s="10"/>
      <c r="C50" s="10"/>
      <c r="D50" s="11"/>
      <c r="E50" s="98" t="s">
        <v>890</v>
      </c>
      <c r="F50" s="98"/>
      <c r="G50" s="98"/>
      <c r="H50" s="98"/>
      <c r="I50" s="98"/>
      <c r="J50" s="98"/>
      <c r="K50" s="98"/>
      <c r="L50" s="98"/>
      <c r="M50" s="98"/>
      <c r="N50" s="12"/>
      <c r="O50" s="13"/>
      <c r="P50" s="14"/>
      <c r="Q50" s="36"/>
      <c r="R50" s="75"/>
    </row>
    <row r="51" spans="1:18" ht="15" customHeight="1" outlineLevel="1" x14ac:dyDescent="0.2">
      <c r="A51" s="83" t="s">
        <v>1117</v>
      </c>
      <c r="B51" s="83"/>
      <c r="C51" s="83"/>
      <c r="D51" s="83"/>
      <c r="E51" s="84" t="s">
        <v>1116</v>
      </c>
      <c r="F51" s="84"/>
      <c r="G51" s="84"/>
      <c r="H51" s="84"/>
      <c r="I51" s="84"/>
      <c r="J51" s="84"/>
      <c r="K51" s="84"/>
      <c r="L51" s="84"/>
      <c r="M51" s="84"/>
      <c r="N51" s="40">
        <v>120.66</v>
      </c>
      <c r="O51" s="41">
        <v>200</v>
      </c>
      <c r="P51" s="42" t="s">
        <v>949</v>
      </c>
      <c r="Q51" s="15">
        <v>190</v>
      </c>
      <c r="R51" s="75"/>
    </row>
    <row r="52" spans="1:18" ht="15" customHeight="1" outlineLevel="1" x14ac:dyDescent="0.2">
      <c r="A52" s="83" t="s">
        <v>1115</v>
      </c>
      <c r="B52" s="83"/>
      <c r="C52" s="83"/>
      <c r="D52" s="83"/>
      <c r="E52" s="84" t="s">
        <v>1114</v>
      </c>
      <c r="F52" s="84"/>
      <c r="G52" s="84"/>
      <c r="H52" s="84"/>
      <c r="I52" s="84"/>
      <c r="J52" s="84"/>
      <c r="K52" s="84"/>
      <c r="L52" s="84"/>
      <c r="M52" s="84"/>
      <c r="N52" s="40">
        <v>131.91</v>
      </c>
      <c r="O52" s="41">
        <v>220</v>
      </c>
      <c r="P52" s="42" t="s">
        <v>949</v>
      </c>
      <c r="Q52" s="15">
        <v>210</v>
      </c>
      <c r="R52" s="75"/>
    </row>
    <row r="53" spans="1:18" ht="15" customHeight="1" outlineLevel="1" x14ac:dyDescent="0.2">
      <c r="A53" s="83" t="s">
        <v>1113</v>
      </c>
      <c r="B53" s="83"/>
      <c r="C53" s="83"/>
      <c r="D53" s="83"/>
      <c r="E53" s="84" t="s">
        <v>1112</v>
      </c>
      <c r="F53" s="84"/>
      <c r="G53" s="84"/>
      <c r="H53" s="84"/>
      <c r="I53" s="84"/>
      <c r="J53" s="84"/>
      <c r="K53" s="84"/>
      <c r="L53" s="84"/>
      <c r="M53" s="84"/>
      <c r="N53" s="40">
        <v>171.61</v>
      </c>
      <c r="O53" s="41">
        <v>200</v>
      </c>
      <c r="P53" s="42" t="s">
        <v>949</v>
      </c>
      <c r="Q53" s="15">
        <v>190</v>
      </c>
      <c r="R53" s="75"/>
    </row>
    <row r="54" spans="1:18" ht="15" customHeight="1" outlineLevel="1" x14ac:dyDescent="0.2">
      <c r="A54" s="83" t="s">
        <v>1111</v>
      </c>
      <c r="B54" s="83"/>
      <c r="C54" s="83"/>
      <c r="D54" s="83"/>
      <c r="E54" s="84" t="s">
        <v>1110</v>
      </c>
      <c r="F54" s="84"/>
      <c r="G54" s="84"/>
      <c r="H54" s="84"/>
      <c r="I54" s="84"/>
      <c r="J54" s="84"/>
      <c r="K54" s="84"/>
      <c r="L54" s="84"/>
      <c r="M54" s="84"/>
      <c r="N54" s="40">
        <v>233.7</v>
      </c>
      <c r="O54" s="41">
        <v>299</v>
      </c>
      <c r="P54" s="42" t="s">
        <v>949</v>
      </c>
      <c r="Q54" s="15">
        <v>290</v>
      </c>
      <c r="R54" s="75"/>
    </row>
    <row r="55" spans="1:18" ht="15" customHeight="1" outlineLevel="1" x14ac:dyDescent="0.2">
      <c r="A55" s="83" t="s">
        <v>1109</v>
      </c>
      <c r="B55" s="83"/>
      <c r="C55" s="83"/>
      <c r="D55" s="83"/>
      <c r="E55" s="84" t="s">
        <v>1108</v>
      </c>
      <c r="F55" s="84"/>
      <c r="G55" s="84"/>
      <c r="H55" s="84"/>
      <c r="I55" s="84"/>
      <c r="J55" s="84"/>
      <c r="K55" s="84"/>
      <c r="L55" s="84"/>
      <c r="M55" s="84"/>
      <c r="N55" s="40">
        <v>257.74</v>
      </c>
      <c r="O55" s="41">
        <v>320</v>
      </c>
      <c r="P55" s="42" t="s">
        <v>949</v>
      </c>
      <c r="Q55" s="15">
        <v>310</v>
      </c>
      <c r="R55" s="75"/>
    </row>
    <row r="56" spans="1:18" ht="15" customHeight="1" outlineLevel="1" x14ac:dyDescent="0.2">
      <c r="A56" s="83" t="s">
        <v>1107</v>
      </c>
      <c r="B56" s="83"/>
      <c r="C56" s="83"/>
      <c r="D56" s="83"/>
      <c r="E56" s="84" t="s">
        <v>1106</v>
      </c>
      <c r="F56" s="84"/>
      <c r="G56" s="84"/>
      <c r="H56" s="84"/>
      <c r="I56" s="84"/>
      <c r="J56" s="84"/>
      <c r="K56" s="84"/>
      <c r="L56" s="84"/>
      <c r="M56" s="84"/>
      <c r="N56" s="40">
        <v>309.97000000000003</v>
      </c>
      <c r="O56" s="41">
        <v>340</v>
      </c>
      <c r="P56" s="42" t="s">
        <v>949</v>
      </c>
      <c r="Q56" s="15">
        <v>330</v>
      </c>
      <c r="R56" s="75"/>
    </row>
    <row r="57" spans="1:18" ht="15" customHeight="1" outlineLevel="1" x14ac:dyDescent="0.2">
      <c r="A57" s="83" t="s">
        <v>1105</v>
      </c>
      <c r="B57" s="83"/>
      <c r="C57" s="83"/>
      <c r="D57" s="83"/>
      <c r="E57" s="84" t="s">
        <v>1104</v>
      </c>
      <c r="F57" s="84"/>
      <c r="G57" s="84"/>
      <c r="H57" s="84"/>
      <c r="I57" s="84"/>
      <c r="J57" s="84"/>
      <c r="K57" s="84"/>
      <c r="L57" s="84"/>
      <c r="M57" s="84"/>
      <c r="N57" s="40">
        <v>310.39999999999998</v>
      </c>
      <c r="O57" s="41">
        <v>345</v>
      </c>
      <c r="P57" s="42" t="s">
        <v>949</v>
      </c>
      <c r="Q57" s="15">
        <v>340</v>
      </c>
      <c r="R57" s="75"/>
    </row>
    <row r="58" spans="1:18" ht="15" customHeight="1" outlineLevel="1" x14ac:dyDescent="0.2">
      <c r="A58" s="83" t="s">
        <v>1103</v>
      </c>
      <c r="B58" s="83"/>
      <c r="C58" s="83"/>
      <c r="D58" s="83"/>
      <c r="E58" s="84" t="s">
        <v>1102</v>
      </c>
      <c r="F58" s="84"/>
      <c r="G58" s="84"/>
      <c r="H58" s="84"/>
      <c r="I58" s="84"/>
      <c r="J58" s="84"/>
      <c r="K58" s="84"/>
      <c r="L58" s="84"/>
      <c r="M58" s="84"/>
      <c r="N58" s="40">
        <v>310.14</v>
      </c>
      <c r="O58" s="41">
        <v>345</v>
      </c>
      <c r="P58" s="42" t="s">
        <v>949</v>
      </c>
      <c r="Q58" s="15">
        <v>340</v>
      </c>
      <c r="R58" s="75"/>
    </row>
    <row r="59" spans="1:18" ht="15" customHeight="1" outlineLevel="1" x14ac:dyDescent="0.2">
      <c r="A59" s="83" t="s">
        <v>1101</v>
      </c>
      <c r="B59" s="83"/>
      <c r="C59" s="83"/>
      <c r="D59" s="83"/>
      <c r="E59" s="84" t="s">
        <v>1100</v>
      </c>
      <c r="F59" s="84"/>
      <c r="G59" s="84"/>
      <c r="H59" s="84"/>
      <c r="I59" s="84"/>
      <c r="J59" s="84"/>
      <c r="K59" s="84"/>
      <c r="L59" s="84"/>
      <c r="M59" s="84"/>
      <c r="N59" s="40">
        <v>258.2</v>
      </c>
      <c r="O59" s="41">
        <v>320</v>
      </c>
      <c r="P59" s="42" t="s">
        <v>949</v>
      </c>
      <c r="Q59" s="15">
        <v>299</v>
      </c>
      <c r="R59" s="75"/>
    </row>
    <row r="60" spans="1:18" ht="15" customHeight="1" x14ac:dyDescent="0.2">
      <c r="A60" s="22"/>
      <c r="B60" s="22"/>
      <c r="C60" s="22"/>
      <c r="D60" s="22"/>
      <c r="E60" s="99" t="s">
        <v>890</v>
      </c>
      <c r="F60" s="99"/>
      <c r="G60" s="99"/>
      <c r="H60" s="99"/>
      <c r="I60" s="99"/>
      <c r="J60" s="99"/>
      <c r="K60" s="99"/>
      <c r="L60" s="99"/>
      <c r="M60" s="99"/>
      <c r="N60" s="30"/>
      <c r="O60" s="22"/>
      <c r="P60" s="26"/>
      <c r="Q60" s="27"/>
      <c r="R60" s="75"/>
    </row>
    <row r="61" spans="1:18" ht="21" customHeight="1" outlineLevel="1" x14ac:dyDescent="0.2">
      <c r="A61" s="108" t="s">
        <v>891</v>
      </c>
      <c r="B61" s="108"/>
      <c r="C61" s="108"/>
      <c r="D61" s="108"/>
      <c r="E61" s="119" t="s">
        <v>892</v>
      </c>
      <c r="F61" s="119"/>
      <c r="G61" s="119"/>
      <c r="H61" s="119"/>
      <c r="I61" s="119"/>
      <c r="J61" s="119"/>
      <c r="K61" s="119"/>
      <c r="L61" s="119"/>
      <c r="M61" s="119"/>
      <c r="N61" s="31">
        <v>90</v>
      </c>
      <c r="O61" s="43">
        <v>250</v>
      </c>
      <c r="P61" s="26" t="s">
        <v>949</v>
      </c>
      <c r="Q61" s="35">
        <v>150</v>
      </c>
      <c r="R61" s="75"/>
    </row>
    <row r="62" spans="1:18" ht="22.5" customHeight="1" outlineLevel="1" x14ac:dyDescent="0.2">
      <c r="A62" s="108" t="s">
        <v>893</v>
      </c>
      <c r="B62" s="108"/>
      <c r="C62" s="108"/>
      <c r="D62" s="108"/>
      <c r="E62" s="119" t="s">
        <v>894</v>
      </c>
      <c r="F62" s="119"/>
      <c r="G62" s="119"/>
      <c r="H62" s="119"/>
      <c r="I62" s="119"/>
      <c r="J62" s="119"/>
      <c r="K62" s="119"/>
      <c r="L62" s="119"/>
      <c r="M62" s="119"/>
      <c r="N62" s="31">
        <v>471.27</v>
      </c>
      <c r="O62" s="43">
        <v>610</v>
      </c>
      <c r="P62" s="26" t="s">
        <v>949</v>
      </c>
      <c r="Q62" s="35">
        <v>475</v>
      </c>
      <c r="R62" s="75"/>
    </row>
    <row r="63" spans="1:18" ht="15" customHeight="1" x14ac:dyDescent="0.2">
      <c r="A63" s="22"/>
      <c r="B63" s="22"/>
      <c r="C63" s="22"/>
      <c r="D63" s="22"/>
      <c r="E63" s="99" t="s">
        <v>13</v>
      </c>
      <c r="F63" s="99"/>
      <c r="G63" s="99"/>
      <c r="H63" s="99"/>
      <c r="I63" s="99"/>
      <c r="J63" s="99"/>
      <c r="K63" s="99"/>
      <c r="L63" s="99"/>
      <c r="M63" s="99"/>
      <c r="N63" s="30"/>
      <c r="O63" s="22"/>
      <c r="P63" s="26"/>
      <c r="Q63" s="27"/>
      <c r="R63" s="75"/>
    </row>
    <row r="64" spans="1:18" ht="15" customHeight="1" outlineLevel="1" x14ac:dyDescent="0.2">
      <c r="A64" s="22"/>
      <c r="B64" s="22"/>
      <c r="C64" s="22"/>
      <c r="D64" s="22"/>
      <c r="E64" s="101" t="s">
        <v>14</v>
      </c>
      <c r="F64" s="101"/>
      <c r="G64" s="101"/>
      <c r="H64" s="101"/>
      <c r="I64" s="101"/>
      <c r="J64" s="101"/>
      <c r="K64" s="101"/>
      <c r="L64" s="101"/>
      <c r="M64" s="101"/>
      <c r="N64" s="30"/>
      <c r="O64" s="22"/>
      <c r="P64" s="26"/>
      <c r="Q64" s="27"/>
      <c r="R64" s="75"/>
    </row>
    <row r="65" spans="1:18" ht="15" customHeight="1" outlineLevel="2" x14ac:dyDescent="0.2">
      <c r="A65" s="81" t="s">
        <v>15</v>
      </c>
      <c r="B65" s="81"/>
      <c r="C65" s="81"/>
      <c r="D65" s="81"/>
      <c r="E65" s="105" t="s">
        <v>16</v>
      </c>
      <c r="F65" s="105"/>
      <c r="G65" s="105"/>
      <c r="H65" s="105"/>
      <c r="I65" s="105"/>
      <c r="J65" s="105"/>
      <c r="K65" s="105"/>
      <c r="L65" s="105"/>
      <c r="M65" s="105"/>
      <c r="N65" s="44">
        <v>30</v>
      </c>
      <c r="O65" s="45">
        <v>33</v>
      </c>
      <c r="P65" s="26"/>
      <c r="Q65" s="46">
        <f>N65</f>
        <v>30</v>
      </c>
      <c r="R65" s="75"/>
    </row>
    <row r="66" spans="1:18" ht="15" customHeight="1" outlineLevel="2" x14ac:dyDescent="0.2">
      <c r="A66" s="81" t="s">
        <v>17</v>
      </c>
      <c r="B66" s="81"/>
      <c r="C66" s="81"/>
      <c r="D66" s="81"/>
      <c r="E66" s="105" t="s">
        <v>18</v>
      </c>
      <c r="F66" s="105"/>
      <c r="G66" s="105"/>
      <c r="H66" s="105"/>
      <c r="I66" s="105"/>
      <c r="J66" s="105"/>
      <c r="K66" s="105"/>
      <c r="L66" s="105"/>
      <c r="M66" s="105"/>
      <c r="N66" s="44">
        <v>14.46</v>
      </c>
      <c r="O66" s="45">
        <v>75</v>
      </c>
      <c r="P66" s="26"/>
      <c r="Q66" s="46">
        <v>20</v>
      </c>
      <c r="R66" s="75"/>
    </row>
    <row r="67" spans="1:18" ht="15" customHeight="1" outlineLevel="2" x14ac:dyDescent="0.2">
      <c r="A67" s="81" t="s">
        <v>19</v>
      </c>
      <c r="B67" s="81"/>
      <c r="C67" s="81"/>
      <c r="D67" s="81"/>
      <c r="E67" s="105" t="s">
        <v>20</v>
      </c>
      <c r="F67" s="105"/>
      <c r="G67" s="105"/>
      <c r="H67" s="105"/>
      <c r="I67" s="105"/>
      <c r="J67" s="105"/>
      <c r="K67" s="105"/>
      <c r="L67" s="105"/>
      <c r="M67" s="105"/>
      <c r="N67" s="44">
        <v>0.26</v>
      </c>
      <c r="O67" s="45">
        <v>10</v>
      </c>
      <c r="P67" s="26"/>
      <c r="Q67" s="46">
        <v>5</v>
      </c>
      <c r="R67" s="75"/>
    </row>
    <row r="68" spans="1:18" ht="15" customHeight="1" x14ac:dyDescent="0.2">
      <c r="A68" s="9"/>
      <c r="B68" s="10"/>
      <c r="C68" s="10"/>
      <c r="D68" s="11"/>
      <c r="E68" s="98" t="s">
        <v>13</v>
      </c>
      <c r="F68" s="98"/>
      <c r="G68" s="98"/>
      <c r="H68" s="98"/>
      <c r="I68" s="98"/>
      <c r="J68" s="98"/>
      <c r="K68" s="98"/>
      <c r="L68" s="98"/>
      <c r="M68" s="98"/>
      <c r="N68" s="12"/>
      <c r="O68" s="13"/>
      <c r="P68" s="14"/>
      <c r="Q68" s="36"/>
      <c r="R68" s="76"/>
    </row>
    <row r="69" spans="1:18" ht="15" customHeight="1" outlineLevel="1" x14ac:dyDescent="0.2">
      <c r="A69" s="9"/>
      <c r="B69" s="10"/>
      <c r="C69" s="10"/>
      <c r="D69" s="11"/>
      <c r="E69" s="85" t="s">
        <v>1023</v>
      </c>
      <c r="F69" s="85"/>
      <c r="G69" s="85"/>
      <c r="H69" s="85"/>
      <c r="I69" s="85"/>
      <c r="J69" s="85"/>
      <c r="K69" s="85"/>
      <c r="L69" s="85"/>
      <c r="M69" s="85"/>
      <c r="N69" s="12"/>
      <c r="O69" s="13"/>
      <c r="P69" s="14"/>
      <c r="Q69" s="36"/>
      <c r="R69" s="75"/>
    </row>
    <row r="70" spans="1:18" ht="15" customHeight="1" outlineLevel="2" x14ac:dyDescent="0.2">
      <c r="A70" s="83" t="s">
        <v>1022</v>
      </c>
      <c r="B70" s="83"/>
      <c r="C70" s="83"/>
      <c r="D70" s="83"/>
      <c r="E70" s="86" t="s">
        <v>1021</v>
      </c>
      <c r="F70" s="86"/>
      <c r="G70" s="86"/>
      <c r="H70" s="86"/>
      <c r="I70" s="86"/>
      <c r="J70" s="86"/>
      <c r="K70" s="86"/>
      <c r="L70" s="86"/>
      <c r="M70" s="86"/>
      <c r="N70" s="40">
        <v>261.87</v>
      </c>
      <c r="O70" s="41">
        <v>340</v>
      </c>
      <c r="P70" s="42" t="s">
        <v>949</v>
      </c>
      <c r="Q70" s="15">
        <v>300</v>
      </c>
      <c r="R70" s="75"/>
    </row>
    <row r="71" spans="1:18" ht="15" customHeight="1" outlineLevel="2" x14ac:dyDescent="0.2">
      <c r="A71" s="83" t="s">
        <v>1020</v>
      </c>
      <c r="B71" s="83"/>
      <c r="C71" s="83"/>
      <c r="D71" s="83"/>
      <c r="E71" s="86" t="s">
        <v>1019</v>
      </c>
      <c r="F71" s="86"/>
      <c r="G71" s="86"/>
      <c r="H71" s="86"/>
      <c r="I71" s="86"/>
      <c r="J71" s="86"/>
      <c r="K71" s="86"/>
      <c r="L71" s="86"/>
      <c r="M71" s="86"/>
      <c r="N71" s="40">
        <v>260.81</v>
      </c>
      <c r="O71" s="41">
        <v>340</v>
      </c>
      <c r="P71" s="42" t="s">
        <v>949</v>
      </c>
      <c r="Q71" s="15">
        <v>300</v>
      </c>
      <c r="R71" s="75"/>
    </row>
    <row r="72" spans="1:18" ht="15" customHeight="1" outlineLevel="1" x14ac:dyDescent="0.2">
      <c r="A72" s="9"/>
      <c r="B72" s="10"/>
      <c r="C72" s="10"/>
      <c r="D72" s="11"/>
      <c r="E72" s="85" t="s">
        <v>1018</v>
      </c>
      <c r="F72" s="85"/>
      <c r="G72" s="85"/>
      <c r="H72" s="85"/>
      <c r="I72" s="85"/>
      <c r="J72" s="85"/>
      <c r="K72" s="85"/>
      <c r="L72" s="85"/>
      <c r="M72" s="85"/>
      <c r="N72" s="12"/>
      <c r="O72" s="13"/>
      <c r="P72" s="14"/>
      <c r="Q72" s="15"/>
      <c r="R72" s="75"/>
    </row>
    <row r="73" spans="1:18" ht="15" customHeight="1" outlineLevel="2" x14ac:dyDescent="0.2">
      <c r="A73" s="83" t="s">
        <v>1017</v>
      </c>
      <c r="B73" s="83"/>
      <c r="C73" s="83"/>
      <c r="D73" s="83"/>
      <c r="E73" s="86" t="s">
        <v>1016</v>
      </c>
      <c r="F73" s="86"/>
      <c r="G73" s="86"/>
      <c r="H73" s="86"/>
      <c r="I73" s="86"/>
      <c r="J73" s="86"/>
      <c r="K73" s="86"/>
      <c r="L73" s="86"/>
      <c r="M73" s="86"/>
      <c r="N73" s="40">
        <v>75.44</v>
      </c>
      <c r="O73" s="41">
        <v>120</v>
      </c>
      <c r="P73" s="42" t="s">
        <v>949</v>
      </c>
      <c r="Q73" s="15">
        <v>100</v>
      </c>
      <c r="R73" s="75"/>
    </row>
    <row r="74" spans="1:18" ht="15" customHeight="1" outlineLevel="2" x14ac:dyDescent="0.2">
      <c r="A74" s="83" t="s">
        <v>1015</v>
      </c>
      <c r="B74" s="83"/>
      <c r="C74" s="83"/>
      <c r="D74" s="83"/>
      <c r="E74" s="86" t="s">
        <v>1014</v>
      </c>
      <c r="F74" s="86"/>
      <c r="G74" s="86"/>
      <c r="H74" s="86"/>
      <c r="I74" s="86"/>
      <c r="J74" s="86"/>
      <c r="K74" s="86"/>
      <c r="L74" s="86"/>
      <c r="M74" s="86"/>
      <c r="N74" s="40">
        <v>95.78</v>
      </c>
      <c r="O74" s="41">
        <v>160</v>
      </c>
      <c r="P74" s="42" t="s">
        <v>949</v>
      </c>
      <c r="Q74" s="15">
        <v>120</v>
      </c>
      <c r="R74" s="75"/>
    </row>
    <row r="75" spans="1:18" ht="15" customHeight="1" outlineLevel="2" x14ac:dyDescent="0.2">
      <c r="A75" s="83" t="s">
        <v>1013</v>
      </c>
      <c r="B75" s="83"/>
      <c r="C75" s="83"/>
      <c r="D75" s="83"/>
      <c r="E75" s="86" t="s">
        <v>1012</v>
      </c>
      <c r="F75" s="86"/>
      <c r="G75" s="86"/>
      <c r="H75" s="86"/>
      <c r="I75" s="86"/>
      <c r="J75" s="86"/>
      <c r="K75" s="86"/>
      <c r="L75" s="86"/>
      <c r="M75" s="86"/>
      <c r="N75" s="40">
        <v>337.89</v>
      </c>
      <c r="O75" s="41">
        <v>420</v>
      </c>
      <c r="P75" s="42" t="s">
        <v>949</v>
      </c>
      <c r="Q75" s="15">
        <v>390</v>
      </c>
      <c r="R75" s="75"/>
    </row>
    <row r="76" spans="1:18" ht="15" customHeight="1" outlineLevel="2" x14ac:dyDescent="0.2">
      <c r="A76" s="83" t="s">
        <v>1011</v>
      </c>
      <c r="B76" s="83"/>
      <c r="C76" s="83"/>
      <c r="D76" s="83"/>
      <c r="E76" s="86" t="s">
        <v>1010</v>
      </c>
      <c r="F76" s="86"/>
      <c r="G76" s="86"/>
      <c r="H76" s="86"/>
      <c r="I76" s="86"/>
      <c r="J76" s="86"/>
      <c r="K76" s="86"/>
      <c r="L76" s="86"/>
      <c r="M76" s="86"/>
      <c r="N76" s="40">
        <v>12.41</v>
      </c>
      <c r="O76" s="41">
        <v>25</v>
      </c>
      <c r="P76" s="42" t="s">
        <v>949</v>
      </c>
      <c r="Q76" s="15">
        <v>19</v>
      </c>
      <c r="R76" s="75"/>
    </row>
    <row r="77" spans="1:18" ht="15" customHeight="1" outlineLevel="2" x14ac:dyDescent="0.2">
      <c r="A77" s="83" t="s">
        <v>1009</v>
      </c>
      <c r="B77" s="83"/>
      <c r="C77" s="83"/>
      <c r="D77" s="83"/>
      <c r="E77" s="86" t="s">
        <v>1008</v>
      </c>
      <c r="F77" s="86"/>
      <c r="G77" s="86"/>
      <c r="H77" s="86"/>
      <c r="I77" s="86"/>
      <c r="J77" s="86"/>
      <c r="K77" s="86"/>
      <c r="L77" s="86"/>
      <c r="M77" s="86"/>
      <c r="N77" s="40">
        <v>351.39</v>
      </c>
      <c r="O77" s="41">
        <v>430</v>
      </c>
      <c r="P77" s="42" t="s">
        <v>949</v>
      </c>
      <c r="Q77" s="15">
        <v>405</v>
      </c>
      <c r="R77" s="75"/>
    </row>
    <row r="78" spans="1:18" ht="15" customHeight="1" x14ac:dyDescent="0.2">
      <c r="A78" s="9"/>
      <c r="B78" s="10"/>
      <c r="C78" s="10"/>
      <c r="D78" s="11"/>
      <c r="E78" s="98" t="s">
        <v>1007</v>
      </c>
      <c r="F78" s="98"/>
      <c r="G78" s="98"/>
      <c r="H78" s="98"/>
      <c r="I78" s="98"/>
      <c r="J78" s="98"/>
      <c r="K78" s="98"/>
      <c r="L78" s="98"/>
      <c r="M78" s="98"/>
      <c r="N78" s="12"/>
      <c r="O78" s="13"/>
      <c r="P78" s="14"/>
      <c r="Q78" s="36"/>
      <c r="R78" s="75"/>
    </row>
    <row r="79" spans="1:18" ht="15" customHeight="1" outlineLevel="1" x14ac:dyDescent="0.2">
      <c r="A79" s="83" t="s">
        <v>1006</v>
      </c>
      <c r="B79" s="83"/>
      <c r="C79" s="83"/>
      <c r="D79" s="83"/>
      <c r="E79" s="84" t="s">
        <v>1005</v>
      </c>
      <c r="F79" s="84"/>
      <c r="G79" s="84"/>
      <c r="H79" s="84"/>
      <c r="I79" s="84"/>
      <c r="J79" s="84"/>
      <c r="K79" s="84"/>
      <c r="L79" s="84"/>
      <c r="M79" s="84"/>
      <c r="N79" s="40">
        <v>43.74</v>
      </c>
      <c r="O79" s="41">
        <v>65</v>
      </c>
      <c r="P79" s="42" t="s">
        <v>949</v>
      </c>
      <c r="Q79" s="15">
        <v>55</v>
      </c>
      <c r="R79" s="75"/>
    </row>
    <row r="80" spans="1:18" ht="15" customHeight="1" outlineLevel="1" x14ac:dyDescent="0.2">
      <c r="A80" s="83" t="s">
        <v>1004</v>
      </c>
      <c r="B80" s="83"/>
      <c r="C80" s="83"/>
      <c r="D80" s="83"/>
      <c r="E80" s="84" t="s">
        <v>1003</v>
      </c>
      <c r="F80" s="84"/>
      <c r="G80" s="84"/>
      <c r="H80" s="84"/>
      <c r="I80" s="84"/>
      <c r="J80" s="84"/>
      <c r="K80" s="84"/>
      <c r="L80" s="84"/>
      <c r="M80" s="84"/>
      <c r="N80" s="40">
        <v>298.49</v>
      </c>
      <c r="O80" s="41">
        <v>397</v>
      </c>
      <c r="P80" s="42" t="s">
        <v>949</v>
      </c>
      <c r="Q80" s="15">
        <v>330</v>
      </c>
      <c r="R80" s="75"/>
    </row>
    <row r="81" spans="1:18" ht="15" customHeight="1" outlineLevel="1" x14ac:dyDescent="0.2">
      <c r="A81" s="83" t="s">
        <v>1002</v>
      </c>
      <c r="B81" s="83"/>
      <c r="C81" s="83"/>
      <c r="D81" s="83"/>
      <c r="E81" s="84" t="s">
        <v>1001</v>
      </c>
      <c r="F81" s="84"/>
      <c r="G81" s="84"/>
      <c r="H81" s="84"/>
      <c r="I81" s="84"/>
      <c r="J81" s="84"/>
      <c r="K81" s="84"/>
      <c r="L81" s="84"/>
      <c r="M81" s="84"/>
      <c r="N81" s="40">
        <v>242.02</v>
      </c>
      <c r="O81" s="41">
        <v>315</v>
      </c>
      <c r="P81" s="42" t="s">
        <v>949</v>
      </c>
      <c r="Q81" s="15">
        <v>280</v>
      </c>
      <c r="R81" s="75"/>
    </row>
    <row r="82" spans="1:18" ht="15" customHeight="1" outlineLevel="1" x14ac:dyDescent="0.2">
      <c r="A82" s="83" t="s">
        <v>1000</v>
      </c>
      <c r="B82" s="83"/>
      <c r="C82" s="83"/>
      <c r="D82" s="83"/>
      <c r="E82" s="84" t="s">
        <v>999</v>
      </c>
      <c r="F82" s="84"/>
      <c r="G82" s="84"/>
      <c r="H82" s="84"/>
      <c r="I82" s="84"/>
      <c r="J82" s="84"/>
      <c r="K82" s="84"/>
      <c r="L82" s="84"/>
      <c r="M82" s="84"/>
      <c r="N82" s="40">
        <v>183.1</v>
      </c>
      <c r="O82" s="41">
        <v>239</v>
      </c>
      <c r="P82" s="42" t="s">
        <v>949</v>
      </c>
      <c r="Q82" s="15">
        <v>205</v>
      </c>
      <c r="R82" s="75"/>
    </row>
    <row r="83" spans="1:18" ht="15" customHeight="1" x14ac:dyDescent="0.2">
      <c r="A83" s="9"/>
      <c r="B83" s="10"/>
      <c r="C83" s="10"/>
      <c r="D83" s="11"/>
      <c r="E83" s="98" t="s">
        <v>1041</v>
      </c>
      <c r="F83" s="98"/>
      <c r="G83" s="98"/>
      <c r="H83" s="98"/>
      <c r="I83" s="98"/>
      <c r="J83" s="98"/>
      <c r="K83" s="98"/>
      <c r="L83" s="98"/>
      <c r="M83" s="98"/>
      <c r="N83" s="12"/>
      <c r="O83" s="13"/>
      <c r="P83" s="14"/>
      <c r="Q83" s="36"/>
      <c r="R83" s="77"/>
    </row>
    <row r="84" spans="1:18" ht="15" customHeight="1" outlineLevel="1" x14ac:dyDescent="0.2">
      <c r="A84" s="9"/>
      <c r="B84" s="10"/>
      <c r="C84" s="10"/>
      <c r="D84" s="11"/>
      <c r="E84" s="85" t="s">
        <v>1040</v>
      </c>
      <c r="F84" s="85"/>
      <c r="G84" s="85"/>
      <c r="H84" s="85"/>
      <c r="I84" s="85"/>
      <c r="J84" s="85"/>
      <c r="K84" s="85"/>
      <c r="L84" s="85"/>
      <c r="M84" s="85"/>
      <c r="N84" s="12"/>
      <c r="O84" s="13"/>
      <c r="P84" s="14"/>
      <c r="Q84" s="36"/>
      <c r="R84" s="75"/>
    </row>
    <row r="85" spans="1:18" ht="15" customHeight="1" outlineLevel="2" x14ac:dyDescent="0.2">
      <c r="A85" s="83" t="s">
        <v>1039</v>
      </c>
      <c r="B85" s="83"/>
      <c r="C85" s="83"/>
      <c r="D85" s="83"/>
      <c r="E85" s="86" t="s">
        <v>1038</v>
      </c>
      <c r="F85" s="86"/>
      <c r="G85" s="86"/>
      <c r="H85" s="86"/>
      <c r="I85" s="86"/>
      <c r="J85" s="86"/>
      <c r="K85" s="86"/>
      <c r="L85" s="86"/>
      <c r="M85" s="86"/>
      <c r="N85" s="40">
        <v>234.84</v>
      </c>
      <c r="O85" s="41">
        <v>288</v>
      </c>
      <c r="P85" s="21" t="s">
        <v>949</v>
      </c>
      <c r="Q85" s="15">
        <v>270</v>
      </c>
      <c r="R85" s="75"/>
    </row>
    <row r="86" spans="1:18" ht="15" customHeight="1" x14ac:dyDescent="0.2">
      <c r="A86" s="9"/>
      <c r="B86" s="10"/>
      <c r="C86" s="10"/>
      <c r="D86" s="11"/>
      <c r="E86" s="98" t="s">
        <v>1037</v>
      </c>
      <c r="F86" s="98"/>
      <c r="G86" s="98"/>
      <c r="H86" s="98"/>
      <c r="I86" s="98"/>
      <c r="J86" s="98"/>
      <c r="K86" s="98"/>
      <c r="L86" s="98"/>
      <c r="M86" s="98"/>
      <c r="N86" s="12"/>
      <c r="O86" s="13"/>
      <c r="P86" s="14"/>
      <c r="Q86" s="36"/>
      <c r="R86" s="75"/>
    </row>
    <row r="87" spans="1:18" ht="25.5" customHeight="1" outlineLevel="1" x14ac:dyDescent="0.2">
      <c r="A87" s="83" t="s">
        <v>1036</v>
      </c>
      <c r="B87" s="83"/>
      <c r="C87" s="83"/>
      <c r="D87" s="83"/>
      <c r="E87" s="84" t="s">
        <v>1035</v>
      </c>
      <c r="F87" s="84"/>
      <c r="G87" s="84"/>
      <c r="H87" s="84"/>
      <c r="I87" s="84"/>
      <c r="J87" s="84"/>
      <c r="K87" s="84"/>
      <c r="L87" s="84"/>
      <c r="M87" s="84"/>
      <c r="N87" s="47">
        <v>218.04</v>
      </c>
      <c r="O87" s="41">
        <v>360</v>
      </c>
      <c r="P87" s="42" t="s">
        <v>949</v>
      </c>
      <c r="Q87" s="15">
        <v>330</v>
      </c>
      <c r="R87" s="75"/>
    </row>
    <row r="88" spans="1:18" ht="15" customHeight="1" x14ac:dyDescent="0.2">
      <c r="A88" s="22"/>
      <c r="B88" s="22"/>
      <c r="C88" s="22"/>
      <c r="D88" s="22"/>
      <c r="E88" s="99" t="s">
        <v>21</v>
      </c>
      <c r="F88" s="99"/>
      <c r="G88" s="99"/>
      <c r="H88" s="99"/>
      <c r="I88" s="99"/>
      <c r="J88" s="99"/>
      <c r="K88" s="99"/>
      <c r="L88" s="99"/>
      <c r="M88" s="99"/>
      <c r="N88" s="30"/>
      <c r="O88" s="22"/>
      <c r="P88" s="26"/>
      <c r="Q88" s="27"/>
      <c r="R88" s="75"/>
    </row>
    <row r="89" spans="1:18" ht="15" customHeight="1" outlineLevel="1" x14ac:dyDescent="0.2">
      <c r="A89" s="22"/>
      <c r="B89" s="22"/>
      <c r="C89" s="22"/>
      <c r="D89" s="22"/>
      <c r="E89" s="101" t="s">
        <v>22</v>
      </c>
      <c r="F89" s="101"/>
      <c r="G89" s="101"/>
      <c r="H89" s="101"/>
      <c r="I89" s="101"/>
      <c r="J89" s="101"/>
      <c r="K89" s="101"/>
      <c r="L89" s="101"/>
      <c r="M89" s="101"/>
      <c r="N89" s="31">
        <v>99.95</v>
      </c>
      <c r="O89" s="48">
        <v>110</v>
      </c>
      <c r="P89" s="26"/>
      <c r="Q89" s="27"/>
      <c r="R89" s="75"/>
    </row>
    <row r="90" spans="1:18" ht="15" customHeight="1" outlineLevel="2" x14ac:dyDescent="0.2">
      <c r="A90" s="81" t="s">
        <v>23</v>
      </c>
      <c r="B90" s="81"/>
      <c r="C90" s="81"/>
      <c r="D90" s="81"/>
      <c r="E90" s="105" t="s">
        <v>24</v>
      </c>
      <c r="F90" s="105"/>
      <c r="G90" s="105"/>
      <c r="H90" s="105"/>
      <c r="I90" s="105"/>
      <c r="J90" s="105"/>
      <c r="K90" s="105"/>
      <c r="L90" s="105"/>
      <c r="M90" s="105"/>
      <c r="N90" s="44">
        <v>99.95</v>
      </c>
      <c r="O90" s="45">
        <v>110</v>
      </c>
      <c r="P90" s="26"/>
      <c r="Q90" s="46">
        <v>100</v>
      </c>
      <c r="R90" s="75"/>
    </row>
    <row r="91" spans="1:18" ht="15" customHeight="1" outlineLevel="1" x14ac:dyDescent="0.2">
      <c r="A91" s="22"/>
      <c r="B91" s="22"/>
      <c r="C91" s="22"/>
      <c r="D91" s="22"/>
      <c r="E91" s="101" t="s">
        <v>25</v>
      </c>
      <c r="F91" s="101"/>
      <c r="G91" s="101"/>
      <c r="H91" s="101"/>
      <c r="I91" s="101"/>
      <c r="J91" s="101"/>
      <c r="K91" s="101"/>
      <c r="L91" s="101"/>
      <c r="M91" s="101"/>
      <c r="N91" s="24">
        <v>2300.5300000000002</v>
      </c>
      <c r="O91" s="25">
        <v>2530</v>
      </c>
      <c r="P91" s="26"/>
      <c r="Q91" s="27"/>
      <c r="R91" s="75"/>
    </row>
    <row r="92" spans="1:18" ht="15" customHeight="1" outlineLevel="2" x14ac:dyDescent="0.2">
      <c r="A92" s="81" t="s">
        <v>26</v>
      </c>
      <c r="B92" s="81"/>
      <c r="C92" s="81"/>
      <c r="D92" s="81"/>
      <c r="E92" s="105" t="s">
        <v>27</v>
      </c>
      <c r="F92" s="105"/>
      <c r="G92" s="105"/>
      <c r="H92" s="105"/>
      <c r="I92" s="105"/>
      <c r="J92" s="105"/>
      <c r="K92" s="105"/>
      <c r="L92" s="105"/>
      <c r="M92" s="105"/>
      <c r="N92" s="49">
        <v>2300.5300000000002</v>
      </c>
      <c r="O92" s="50">
        <v>2530</v>
      </c>
      <c r="P92" s="26"/>
      <c r="Q92" s="46">
        <f>N92</f>
        <v>2300.5300000000002</v>
      </c>
      <c r="R92" s="75"/>
    </row>
    <row r="93" spans="1:18" ht="15" customHeight="1" outlineLevel="1" x14ac:dyDescent="0.2">
      <c r="A93" s="22"/>
      <c r="B93" s="22"/>
      <c r="C93" s="22"/>
      <c r="D93" s="22"/>
      <c r="E93" s="101" t="s">
        <v>28</v>
      </c>
      <c r="F93" s="101"/>
      <c r="G93" s="101"/>
      <c r="H93" s="101"/>
      <c r="I93" s="101"/>
      <c r="J93" s="101"/>
      <c r="K93" s="101"/>
      <c r="L93" s="101"/>
      <c r="M93" s="101"/>
      <c r="N93" s="31">
        <v>400.74</v>
      </c>
      <c r="O93" s="48">
        <v>440</v>
      </c>
      <c r="P93" s="26"/>
      <c r="Q93" s="27"/>
      <c r="R93" s="75"/>
    </row>
    <row r="94" spans="1:18" ht="15" customHeight="1" outlineLevel="2" x14ac:dyDescent="0.2">
      <c r="A94" s="81" t="s">
        <v>29</v>
      </c>
      <c r="B94" s="81"/>
      <c r="C94" s="81"/>
      <c r="D94" s="81"/>
      <c r="E94" s="105" t="s">
        <v>30</v>
      </c>
      <c r="F94" s="105"/>
      <c r="G94" s="105"/>
      <c r="H94" s="105"/>
      <c r="I94" s="105"/>
      <c r="J94" s="105"/>
      <c r="K94" s="105"/>
      <c r="L94" s="105"/>
      <c r="M94" s="105"/>
      <c r="N94" s="44">
        <v>400.74</v>
      </c>
      <c r="O94" s="45">
        <v>440</v>
      </c>
      <c r="P94" s="26"/>
      <c r="Q94" s="46">
        <v>400</v>
      </c>
      <c r="R94" s="75"/>
    </row>
    <row r="95" spans="1:18" ht="15" customHeight="1" outlineLevel="1" x14ac:dyDescent="0.2">
      <c r="A95" s="22"/>
      <c r="B95" s="22"/>
      <c r="C95" s="22"/>
      <c r="D95" s="22"/>
      <c r="E95" s="101" t="s">
        <v>31</v>
      </c>
      <c r="F95" s="101"/>
      <c r="G95" s="101"/>
      <c r="H95" s="101"/>
      <c r="I95" s="101"/>
      <c r="J95" s="101"/>
      <c r="K95" s="101"/>
      <c r="L95" s="101"/>
      <c r="M95" s="101"/>
      <c r="N95" s="30"/>
      <c r="O95" s="22"/>
      <c r="P95" s="26"/>
      <c r="Q95" s="27"/>
      <c r="R95" s="75"/>
    </row>
    <row r="96" spans="1:18" ht="15" customHeight="1" outlineLevel="2" x14ac:dyDescent="0.2">
      <c r="A96" s="81" t="s">
        <v>32</v>
      </c>
      <c r="B96" s="81"/>
      <c r="C96" s="81"/>
      <c r="D96" s="81"/>
      <c r="E96" s="105" t="s">
        <v>33</v>
      </c>
      <c r="F96" s="105"/>
      <c r="G96" s="105"/>
      <c r="H96" s="105"/>
      <c r="I96" s="105"/>
      <c r="J96" s="105"/>
      <c r="K96" s="105"/>
      <c r="L96" s="105"/>
      <c r="M96" s="105"/>
      <c r="N96" s="44">
        <v>115.22</v>
      </c>
      <c r="O96" s="45">
        <v>130</v>
      </c>
      <c r="P96" s="26"/>
      <c r="Q96" s="46">
        <f>N96</f>
        <v>115.22</v>
      </c>
      <c r="R96" s="75"/>
    </row>
    <row r="97" spans="1:18" ht="15" customHeight="1" outlineLevel="2" x14ac:dyDescent="0.2">
      <c r="A97" s="81" t="s">
        <v>34</v>
      </c>
      <c r="B97" s="81"/>
      <c r="C97" s="81"/>
      <c r="D97" s="81"/>
      <c r="E97" s="105" t="s">
        <v>35</v>
      </c>
      <c r="F97" s="105"/>
      <c r="G97" s="105"/>
      <c r="H97" s="105"/>
      <c r="I97" s="105"/>
      <c r="J97" s="105"/>
      <c r="K97" s="105"/>
      <c r="L97" s="105"/>
      <c r="M97" s="105"/>
      <c r="N97" s="44">
        <v>62.78</v>
      </c>
      <c r="O97" s="45">
        <v>69</v>
      </c>
      <c r="P97" s="26"/>
      <c r="Q97" s="46">
        <f t="shared" ref="Q97:Q100" si="0">N97</f>
        <v>62.78</v>
      </c>
      <c r="R97" s="75"/>
    </row>
    <row r="98" spans="1:18" ht="15" customHeight="1" outlineLevel="2" x14ac:dyDescent="0.2">
      <c r="A98" s="81" t="s">
        <v>36</v>
      </c>
      <c r="B98" s="81"/>
      <c r="C98" s="81"/>
      <c r="D98" s="81"/>
      <c r="E98" s="105" t="s">
        <v>37</v>
      </c>
      <c r="F98" s="105"/>
      <c r="G98" s="105"/>
      <c r="H98" s="105"/>
      <c r="I98" s="105"/>
      <c r="J98" s="105"/>
      <c r="K98" s="105"/>
      <c r="L98" s="105"/>
      <c r="M98" s="105"/>
      <c r="N98" s="44">
        <v>61.6</v>
      </c>
      <c r="O98" s="45">
        <v>69</v>
      </c>
      <c r="P98" s="26"/>
      <c r="Q98" s="46">
        <f t="shared" si="0"/>
        <v>61.6</v>
      </c>
      <c r="R98" s="75"/>
    </row>
    <row r="99" spans="1:18" ht="15" customHeight="1" outlineLevel="2" x14ac:dyDescent="0.2">
      <c r="A99" s="81" t="s">
        <v>38</v>
      </c>
      <c r="B99" s="81"/>
      <c r="C99" s="81"/>
      <c r="D99" s="81"/>
      <c r="E99" s="105" t="s">
        <v>39</v>
      </c>
      <c r="F99" s="105"/>
      <c r="G99" s="105"/>
      <c r="H99" s="105"/>
      <c r="I99" s="105"/>
      <c r="J99" s="105"/>
      <c r="K99" s="105"/>
      <c r="L99" s="105"/>
      <c r="M99" s="105"/>
      <c r="N99" s="44">
        <v>56.73</v>
      </c>
      <c r="O99" s="45">
        <v>63</v>
      </c>
      <c r="P99" s="26"/>
      <c r="Q99" s="46">
        <f t="shared" si="0"/>
        <v>56.73</v>
      </c>
      <c r="R99" s="75"/>
    </row>
    <row r="100" spans="1:18" ht="15" customHeight="1" outlineLevel="2" x14ac:dyDescent="0.2">
      <c r="A100" s="81" t="s">
        <v>40</v>
      </c>
      <c r="B100" s="81"/>
      <c r="C100" s="81"/>
      <c r="D100" s="81"/>
      <c r="E100" s="105" t="s">
        <v>41</v>
      </c>
      <c r="F100" s="105"/>
      <c r="G100" s="105"/>
      <c r="H100" s="105"/>
      <c r="I100" s="105"/>
      <c r="J100" s="105"/>
      <c r="K100" s="105"/>
      <c r="L100" s="105"/>
      <c r="M100" s="105"/>
      <c r="N100" s="44">
        <v>164.99</v>
      </c>
      <c r="O100" s="45">
        <v>182</v>
      </c>
      <c r="P100" s="26"/>
      <c r="Q100" s="46">
        <f t="shared" si="0"/>
        <v>164.99</v>
      </c>
      <c r="R100" s="75"/>
    </row>
    <row r="101" spans="1:18" ht="15" customHeight="1" x14ac:dyDescent="0.2">
      <c r="A101" s="9"/>
      <c r="B101" s="10"/>
      <c r="C101" s="10"/>
      <c r="D101" s="11"/>
      <c r="E101" s="98" t="s">
        <v>957</v>
      </c>
      <c r="F101" s="98"/>
      <c r="G101" s="98"/>
      <c r="H101" s="98"/>
      <c r="I101" s="98"/>
      <c r="J101" s="98"/>
      <c r="K101" s="98"/>
      <c r="L101" s="98"/>
      <c r="M101" s="98"/>
      <c r="N101" s="12"/>
      <c r="O101" s="13"/>
      <c r="P101" s="14"/>
      <c r="Q101" s="36"/>
      <c r="R101" s="75"/>
    </row>
    <row r="102" spans="1:18" ht="15" customHeight="1" outlineLevel="1" x14ac:dyDescent="0.2">
      <c r="A102" s="9"/>
      <c r="B102" s="10"/>
      <c r="C102" s="10"/>
      <c r="D102" s="11"/>
      <c r="E102" s="85" t="s">
        <v>957</v>
      </c>
      <c r="F102" s="85"/>
      <c r="G102" s="85"/>
      <c r="H102" s="85"/>
      <c r="I102" s="85"/>
      <c r="J102" s="85"/>
      <c r="K102" s="85"/>
      <c r="L102" s="85"/>
      <c r="M102" s="85"/>
      <c r="N102" s="12"/>
      <c r="O102" s="13"/>
      <c r="P102" s="14"/>
      <c r="Q102" s="36"/>
      <c r="R102" s="75"/>
    </row>
    <row r="103" spans="1:18" ht="15" customHeight="1" outlineLevel="2" x14ac:dyDescent="0.2">
      <c r="A103" s="83" t="s">
        <v>686</v>
      </c>
      <c r="B103" s="83"/>
      <c r="C103" s="83"/>
      <c r="D103" s="83"/>
      <c r="E103" s="86" t="s">
        <v>958</v>
      </c>
      <c r="F103" s="86"/>
      <c r="G103" s="86"/>
      <c r="H103" s="86"/>
      <c r="I103" s="86"/>
      <c r="J103" s="86"/>
      <c r="K103" s="86"/>
      <c r="L103" s="86"/>
      <c r="M103" s="86"/>
      <c r="N103" s="19">
        <v>4654.05</v>
      </c>
      <c r="O103" s="20">
        <v>5200</v>
      </c>
      <c r="P103" s="21" t="s">
        <v>949</v>
      </c>
      <c r="Q103" s="15">
        <v>5100</v>
      </c>
      <c r="R103" s="75"/>
    </row>
    <row r="104" spans="1:18" ht="15" customHeight="1" outlineLevel="2" x14ac:dyDescent="0.2">
      <c r="A104" s="83" t="s">
        <v>959</v>
      </c>
      <c r="B104" s="83"/>
      <c r="C104" s="83"/>
      <c r="D104" s="83"/>
      <c r="E104" s="86" t="s">
        <v>960</v>
      </c>
      <c r="F104" s="86"/>
      <c r="G104" s="86"/>
      <c r="H104" s="86"/>
      <c r="I104" s="86"/>
      <c r="J104" s="86"/>
      <c r="K104" s="86"/>
      <c r="L104" s="86"/>
      <c r="M104" s="86"/>
      <c r="N104" s="19">
        <v>5156.8999999999996</v>
      </c>
      <c r="O104" s="20">
        <v>5755</v>
      </c>
      <c r="P104" s="21" t="s">
        <v>949</v>
      </c>
      <c r="Q104" s="15">
        <v>5650</v>
      </c>
      <c r="R104" s="75"/>
    </row>
    <row r="105" spans="1:18" ht="15" customHeight="1" outlineLevel="2" x14ac:dyDescent="0.2">
      <c r="A105" s="83" t="s">
        <v>961</v>
      </c>
      <c r="B105" s="83"/>
      <c r="C105" s="83"/>
      <c r="D105" s="83"/>
      <c r="E105" s="86" t="s">
        <v>962</v>
      </c>
      <c r="F105" s="86"/>
      <c r="G105" s="86"/>
      <c r="H105" s="86"/>
      <c r="I105" s="86"/>
      <c r="J105" s="86"/>
      <c r="K105" s="86"/>
      <c r="L105" s="86"/>
      <c r="M105" s="86"/>
      <c r="N105" s="19">
        <v>6342.27</v>
      </c>
      <c r="O105" s="20">
        <v>7080</v>
      </c>
      <c r="P105" s="21" t="s">
        <v>949</v>
      </c>
      <c r="Q105" s="15">
        <v>6900</v>
      </c>
      <c r="R105" s="75"/>
    </row>
    <row r="106" spans="1:18" ht="15" customHeight="1" outlineLevel="2" x14ac:dyDescent="0.2">
      <c r="A106" s="83" t="s">
        <v>963</v>
      </c>
      <c r="B106" s="83"/>
      <c r="C106" s="83"/>
      <c r="D106" s="83"/>
      <c r="E106" s="86" t="s">
        <v>964</v>
      </c>
      <c r="F106" s="86"/>
      <c r="G106" s="86"/>
      <c r="H106" s="86"/>
      <c r="I106" s="86"/>
      <c r="J106" s="86"/>
      <c r="K106" s="86"/>
      <c r="L106" s="86"/>
      <c r="M106" s="86"/>
      <c r="N106" s="19">
        <v>6945.47</v>
      </c>
      <c r="O106" s="20">
        <v>7790</v>
      </c>
      <c r="P106" s="21" t="s">
        <v>949</v>
      </c>
      <c r="Q106" s="15">
        <v>7800</v>
      </c>
      <c r="R106" s="75"/>
    </row>
    <row r="107" spans="1:18" ht="15" customHeight="1" outlineLevel="1" x14ac:dyDescent="0.2">
      <c r="A107" s="9"/>
      <c r="B107" s="10"/>
      <c r="C107" s="10"/>
      <c r="D107" s="11"/>
      <c r="E107" s="85" t="s">
        <v>965</v>
      </c>
      <c r="F107" s="85"/>
      <c r="G107" s="85"/>
      <c r="H107" s="85"/>
      <c r="I107" s="85"/>
      <c r="J107" s="85"/>
      <c r="K107" s="85"/>
      <c r="L107" s="85"/>
      <c r="M107" s="85"/>
      <c r="N107" s="12"/>
      <c r="O107" s="13"/>
      <c r="P107" s="14"/>
      <c r="Q107" s="36"/>
      <c r="R107" s="75"/>
    </row>
    <row r="108" spans="1:18" ht="23.25" customHeight="1" outlineLevel="2" x14ac:dyDescent="0.2">
      <c r="A108" s="83" t="s">
        <v>966</v>
      </c>
      <c r="B108" s="83"/>
      <c r="C108" s="83"/>
      <c r="D108" s="83"/>
      <c r="E108" s="86" t="s">
        <v>967</v>
      </c>
      <c r="F108" s="86"/>
      <c r="G108" s="86"/>
      <c r="H108" s="86"/>
      <c r="I108" s="86"/>
      <c r="J108" s="86"/>
      <c r="K108" s="86"/>
      <c r="L108" s="86"/>
      <c r="M108" s="86"/>
      <c r="N108" s="40">
        <v>331.7</v>
      </c>
      <c r="O108" s="41">
        <v>490</v>
      </c>
      <c r="P108" s="42" t="s">
        <v>968</v>
      </c>
      <c r="Q108" s="15">
        <v>450</v>
      </c>
      <c r="R108" s="75"/>
    </row>
    <row r="109" spans="1:18" ht="26.25" customHeight="1" outlineLevel="2" x14ac:dyDescent="0.2">
      <c r="A109" s="83" t="s">
        <v>969</v>
      </c>
      <c r="B109" s="83"/>
      <c r="C109" s="83"/>
      <c r="D109" s="83"/>
      <c r="E109" s="86" t="s">
        <v>970</v>
      </c>
      <c r="F109" s="86"/>
      <c r="G109" s="86"/>
      <c r="H109" s="86"/>
      <c r="I109" s="86"/>
      <c r="J109" s="86"/>
      <c r="K109" s="86"/>
      <c r="L109" s="86"/>
      <c r="M109" s="86"/>
      <c r="N109" s="40">
        <v>829.21</v>
      </c>
      <c r="O109" s="20">
        <v>1140</v>
      </c>
      <c r="P109" s="21" t="s">
        <v>968</v>
      </c>
      <c r="Q109" s="15">
        <v>999</v>
      </c>
      <c r="R109" s="75"/>
    </row>
    <row r="110" spans="1:18" ht="15" customHeight="1" outlineLevel="1" x14ac:dyDescent="0.2">
      <c r="A110" s="9"/>
      <c r="B110" s="10"/>
      <c r="C110" s="10"/>
      <c r="D110" s="11"/>
      <c r="E110" s="85" t="s">
        <v>31</v>
      </c>
      <c r="F110" s="85"/>
      <c r="G110" s="85"/>
      <c r="H110" s="85"/>
      <c r="I110" s="85"/>
      <c r="J110" s="85"/>
      <c r="K110" s="85"/>
      <c r="L110" s="85"/>
      <c r="M110" s="85"/>
      <c r="N110" s="12"/>
      <c r="O110" s="13"/>
      <c r="P110" s="14"/>
      <c r="Q110" s="36"/>
      <c r="R110" s="75"/>
    </row>
    <row r="111" spans="1:18" ht="15" customHeight="1" outlineLevel="2" x14ac:dyDescent="0.2">
      <c r="A111" s="83" t="s">
        <v>971</v>
      </c>
      <c r="B111" s="83"/>
      <c r="C111" s="83"/>
      <c r="D111" s="83"/>
      <c r="E111" s="86" t="s">
        <v>972</v>
      </c>
      <c r="F111" s="86"/>
      <c r="G111" s="86"/>
      <c r="H111" s="86"/>
      <c r="I111" s="86"/>
      <c r="J111" s="86"/>
      <c r="K111" s="86"/>
      <c r="L111" s="86"/>
      <c r="M111" s="86"/>
      <c r="N111" s="40">
        <v>51.23</v>
      </c>
      <c r="O111" s="41">
        <v>72</v>
      </c>
      <c r="P111" s="21" t="s">
        <v>949</v>
      </c>
      <c r="Q111" s="15">
        <f t="shared" ref="Q111:Q124" si="1">N111/100*25+N111</f>
        <v>64.037499999999994</v>
      </c>
      <c r="R111" s="75"/>
    </row>
    <row r="112" spans="1:18" ht="15" customHeight="1" outlineLevel="2" x14ac:dyDescent="0.2">
      <c r="A112" s="83" t="s">
        <v>973</v>
      </c>
      <c r="B112" s="83"/>
      <c r="C112" s="83"/>
      <c r="D112" s="83"/>
      <c r="E112" s="86" t="s">
        <v>974</v>
      </c>
      <c r="F112" s="86"/>
      <c r="G112" s="86"/>
      <c r="H112" s="86"/>
      <c r="I112" s="86"/>
      <c r="J112" s="86"/>
      <c r="K112" s="86"/>
      <c r="L112" s="86"/>
      <c r="M112" s="86"/>
      <c r="N112" s="40">
        <v>21.35</v>
      </c>
      <c r="O112" s="41">
        <v>30</v>
      </c>
      <c r="P112" s="21" t="s">
        <v>949</v>
      </c>
      <c r="Q112" s="15">
        <f t="shared" si="1"/>
        <v>26.6875</v>
      </c>
      <c r="R112" s="75"/>
    </row>
    <row r="113" spans="1:18" ht="15" customHeight="1" outlineLevel="2" x14ac:dyDescent="0.2">
      <c r="A113" s="83" t="s">
        <v>975</v>
      </c>
      <c r="B113" s="83"/>
      <c r="C113" s="83"/>
      <c r="D113" s="83"/>
      <c r="E113" s="86" t="s">
        <v>976</v>
      </c>
      <c r="F113" s="86"/>
      <c r="G113" s="86"/>
      <c r="H113" s="86"/>
      <c r="I113" s="86"/>
      <c r="J113" s="86"/>
      <c r="K113" s="86"/>
      <c r="L113" s="86"/>
      <c r="M113" s="86"/>
      <c r="N113" s="40">
        <v>28.31</v>
      </c>
      <c r="O113" s="41">
        <v>37</v>
      </c>
      <c r="P113" s="21" t="s">
        <v>949</v>
      </c>
      <c r="Q113" s="15">
        <f t="shared" si="1"/>
        <v>35.387499999999996</v>
      </c>
      <c r="R113" s="75"/>
    </row>
    <row r="114" spans="1:18" ht="15" customHeight="1" outlineLevel="2" x14ac:dyDescent="0.2">
      <c r="A114" s="83" t="s">
        <v>977</v>
      </c>
      <c r="B114" s="83"/>
      <c r="C114" s="83"/>
      <c r="D114" s="83"/>
      <c r="E114" s="86" t="s">
        <v>978</v>
      </c>
      <c r="F114" s="86"/>
      <c r="G114" s="86"/>
      <c r="H114" s="86"/>
      <c r="I114" s="86"/>
      <c r="J114" s="86"/>
      <c r="K114" s="86"/>
      <c r="L114" s="86"/>
      <c r="M114" s="86"/>
      <c r="N114" s="40">
        <v>40.700000000000003</v>
      </c>
      <c r="O114" s="41">
        <v>55</v>
      </c>
      <c r="P114" s="21" t="s">
        <v>949</v>
      </c>
      <c r="Q114" s="15">
        <f t="shared" si="1"/>
        <v>50.875</v>
      </c>
      <c r="R114" s="75"/>
    </row>
    <row r="115" spans="1:18" ht="15" customHeight="1" outlineLevel="2" x14ac:dyDescent="0.2">
      <c r="A115" s="83" t="s">
        <v>979</v>
      </c>
      <c r="B115" s="83"/>
      <c r="C115" s="83"/>
      <c r="D115" s="83"/>
      <c r="E115" s="86" t="s">
        <v>980</v>
      </c>
      <c r="F115" s="86"/>
      <c r="G115" s="86"/>
      <c r="H115" s="86"/>
      <c r="I115" s="86"/>
      <c r="J115" s="86"/>
      <c r="K115" s="86"/>
      <c r="L115" s="86"/>
      <c r="M115" s="86"/>
      <c r="N115" s="40">
        <v>22.74</v>
      </c>
      <c r="O115" s="41">
        <v>30</v>
      </c>
      <c r="P115" s="21" t="s">
        <v>949</v>
      </c>
      <c r="Q115" s="15">
        <f t="shared" si="1"/>
        <v>28.424999999999997</v>
      </c>
      <c r="R115" s="75"/>
    </row>
    <row r="116" spans="1:18" ht="15" customHeight="1" outlineLevel="2" x14ac:dyDescent="0.2">
      <c r="A116" s="83" t="s">
        <v>981</v>
      </c>
      <c r="B116" s="83"/>
      <c r="C116" s="83"/>
      <c r="D116" s="83"/>
      <c r="E116" s="86" t="s">
        <v>982</v>
      </c>
      <c r="F116" s="86"/>
      <c r="G116" s="86"/>
      <c r="H116" s="86"/>
      <c r="I116" s="86"/>
      <c r="J116" s="86"/>
      <c r="K116" s="86"/>
      <c r="L116" s="86"/>
      <c r="M116" s="86"/>
      <c r="N116" s="40">
        <v>30.46</v>
      </c>
      <c r="O116" s="41">
        <v>41</v>
      </c>
      <c r="P116" s="21" t="s">
        <v>949</v>
      </c>
      <c r="Q116" s="15">
        <f t="shared" si="1"/>
        <v>38.075000000000003</v>
      </c>
      <c r="R116" s="75"/>
    </row>
    <row r="117" spans="1:18" ht="15" customHeight="1" outlineLevel="2" x14ac:dyDescent="0.2">
      <c r="A117" s="83" t="s">
        <v>983</v>
      </c>
      <c r="B117" s="83"/>
      <c r="C117" s="83"/>
      <c r="D117" s="83"/>
      <c r="E117" s="86" t="s">
        <v>984</v>
      </c>
      <c r="F117" s="86"/>
      <c r="G117" s="86"/>
      <c r="H117" s="86"/>
      <c r="I117" s="86"/>
      <c r="J117" s="86"/>
      <c r="K117" s="86"/>
      <c r="L117" s="86"/>
      <c r="M117" s="86"/>
      <c r="N117" s="40">
        <v>43.97</v>
      </c>
      <c r="O117" s="41">
        <v>60</v>
      </c>
      <c r="P117" s="21" t="s">
        <v>949</v>
      </c>
      <c r="Q117" s="15">
        <f t="shared" si="1"/>
        <v>54.962499999999999</v>
      </c>
      <c r="R117" s="75"/>
    </row>
    <row r="118" spans="1:18" ht="15" customHeight="1" outlineLevel="2" x14ac:dyDescent="0.2">
      <c r="A118" s="83" t="s">
        <v>985</v>
      </c>
      <c r="B118" s="83"/>
      <c r="C118" s="83"/>
      <c r="D118" s="83"/>
      <c r="E118" s="86" t="s">
        <v>986</v>
      </c>
      <c r="F118" s="86"/>
      <c r="G118" s="86"/>
      <c r="H118" s="86"/>
      <c r="I118" s="86"/>
      <c r="J118" s="86"/>
      <c r="K118" s="86"/>
      <c r="L118" s="86"/>
      <c r="M118" s="86"/>
      <c r="N118" s="40">
        <v>23.02</v>
      </c>
      <c r="O118" s="41">
        <v>34</v>
      </c>
      <c r="P118" s="21" t="s">
        <v>949</v>
      </c>
      <c r="Q118" s="15">
        <f t="shared" si="1"/>
        <v>28.774999999999999</v>
      </c>
      <c r="R118" s="75"/>
    </row>
    <row r="119" spans="1:18" ht="15" customHeight="1" outlineLevel="2" x14ac:dyDescent="0.2">
      <c r="A119" s="83" t="s">
        <v>987</v>
      </c>
      <c r="B119" s="83"/>
      <c r="C119" s="83"/>
      <c r="D119" s="83"/>
      <c r="E119" s="86" t="s">
        <v>988</v>
      </c>
      <c r="F119" s="86"/>
      <c r="G119" s="86"/>
      <c r="H119" s="86"/>
      <c r="I119" s="86"/>
      <c r="J119" s="86"/>
      <c r="K119" s="86"/>
      <c r="L119" s="86"/>
      <c r="M119" s="86"/>
      <c r="N119" s="40">
        <v>32.299999999999997</v>
      </c>
      <c r="O119" s="41">
        <v>45</v>
      </c>
      <c r="P119" s="21" t="s">
        <v>949</v>
      </c>
      <c r="Q119" s="15">
        <f t="shared" si="1"/>
        <v>40.375</v>
      </c>
      <c r="R119" s="75"/>
    </row>
    <row r="120" spans="1:18" ht="15" customHeight="1" outlineLevel="2" x14ac:dyDescent="0.2">
      <c r="A120" s="83" t="s">
        <v>989</v>
      </c>
      <c r="B120" s="83"/>
      <c r="C120" s="83"/>
      <c r="D120" s="83"/>
      <c r="E120" s="86" t="s">
        <v>990</v>
      </c>
      <c r="F120" s="86"/>
      <c r="G120" s="86"/>
      <c r="H120" s="86"/>
      <c r="I120" s="86"/>
      <c r="J120" s="86"/>
      <c r="K120" s="86"/>
      <c r="L120" s="86"/>
      <c r="M120" s="86"/>
      <c r="N120" s="40">
        <v>21.42</v>
      </c>
      <c r="O120" s="41">
        <v>30</v>
      </c>
      <c r="P120" s="21" t="s">
        <v>949</v>
      </c>
      <c r="Q120" s="15">
        <f t="shared" si="1"/>
        <v>26.775000000000002</v>
      </c>
      <c r="R120" s="77"/>
    </row>
    <row r="121" spans="1:18" ht="15" customHeight="1" outlineLevel="2" x14ac:dyDescent="0.2">
      <c r="A121" s="83" t="s">
        <v>991</v>
      </c>
      <c r="B121" s="83"/>
      <c r="C121" s="83"/>
      <c r="D121" s="83"/>
      <c r="E121" s="86" t="s">
        <v>992</v>
      </c>
      <c r="F121" s="86"/>
      <c r="G121" s="86"/>
      <c r="H121" s="86"/>
      <c r="I121" s="86"/>
      <c r="J121" s="86"/>
      <c r="K121" s="86"/>
      <c r="L121" s="86"/>
      <c r="M121" s="86"/>
      <c r="N121" s="40">
        <v>33.869999999999997</v>
      </c>
      <c r="O121" s="41">
        <v>45</v>
      </c>
      <c r="P121" s="21" t="s">
        <v>949</v>
      </c>
      <c r="Q121" s="15">
        <f t="shared" si="1"/>
        <v>42.337499999999999</v>
      </c>
      <c r="R121" s="75"/>
    </row>
    <row r="122" spans="1:18" ht="15" customHeight="1" outlineLevel="2" x14ac:dyDescent="0.2">
      <c r="A122" s="83" t="s">
        <v>993</v>
      </c>
      <c r="B122" s="83"/>
      <c r="C122" s="83"/>
      <c r="D122" s="83"/>
      <c r="E122" s="86" t="s">
        <v>994</v>
      </c>
      <c r="F122" s="86"/>
      <c r="G122" s="86"/>
      <c r="H122" s="86"/>
      <c r="I122" s="86"/>
      <c r="J122" s="86"/>
      <c r="K122" s="86"/>
      <c r="L122" s="86"/>
      <c r="M122" s="86"/>
      <c r="N122" s="40">
        <v>38.950000000000003</v>
      </c>
      <c r="O122" s="41">
        <v>56</v>
      </c>
      <c r="P122" s="21" t="s">
        <v>949</v>
      </c>
      <c r="Q122" s="15">
        <f t="shared" si="1"/>
        <v>48.6875</v>
      </c>
      <c r="R122" s="75"/>
    </row>
    <row r="123" spans="1:18" ht="15" customHeight="1" outlineLevel="2" x14ac:dyDescent="0.2">
      <c r="A123" s="83" t="s">
        <v>995</v>
      </c>
      <c r="B123" s="83"/>
      <c r="C123" s="83"/>
      <c r="D123" s="83"/>
      <c r="E123" s="86" t="s">
        <v>996</v>
      </c>
      <c r="F123" s="86"/>
      <c r="G123" s="86"/>
      <c r="H123" s="86"/>
      <c r="I123" s="86"/>
      <c r="J123" s="86"/>
      <c r="K123" s="86"/>
      <c r="L123" s="86"/>
      <c r="M123" s="86"/>
      <c r="N123" s="40">
        <v>116.54</v>
      </c>
      <c r="O123" s="41">
        <v>150</v>
      </c>
      <c r="P123" s="21" t="s">
        <v>949</v>
      </c>
      <c r="Q123" s="15">
        <f t="shared" si="1"/>
        <v>145.67500000000001</v>
      </c>
      <c r="R123" s="75"/>
    </row>
    <row r="124" spans="1:18" ht="15" customHeight="1" outlineLevel="2" x14ac:dyDescent="0.2">
      <c r="A124" s="83" t="s">
        <v>997</v>
      </c>
      <c r="B124" s="83"/>
      <c r="C124" s="83"/>
      <c r="D124" s="83"/>
      <c r="E124" s="86" t="s">
        <v>998</v>
      </c>
      <c r="F124" s="86"/>
      <c r="G124" s="86"/>
      <c r="H124" s="86"/>
      <c r="I124" s="86"/>
      <c r="J124" s="86"/>
      <c r="K124" s="86"/>
      <c r="L124" s="86"/>
      <c r="M124" s="86"/>
      <c r="N124" s="40">
        <v>107.72</v>
      </c>
      <c r="O124" s="41">
        <v>160</v>
      </c>
      <c r="P124" s="21" t="s">
        <v>949</v>
      </c>
      <c r="Q124" s="15">
        <f t="shared" si="1"/>
        <v>134.65</v>
      </c>
      <c r="R124" s="75"/>
    </row>
    <row r="125" spans="1:18" ht="15" customHeight="1" x14ac:dyDescent="0.2">
      <c r="A125" s="22"/>
      <c r="B125" s="22"/>
      <c r="C125" s="22"/>
      <c r="D125" s="22"/>
      <c r="E125" s="99" t="s">
        <v>42</v>
      </c>
      <c r="F125" s="99"/>
      <c r="G125" s="99"/>
      <c r="H125" s="99"/>
      <c r="I125" s="99"/>
      <c r="J125" s="99"/>
      <c r="K125" s="99"/>
      <c r="L125" s="99"/>
      <c r="M125" s="99"/>
      <c r="N125" s="30"/>
      <c r="O125" s="22"/>
      <c r="P125" s="26"/>
      <c r="Q125" s="27"/>
      <c r="R125" s="75"/>
    </row>
    <row r="126" spans="1:18" ht="15" customHeight="1" outlineLevel="1" x14ac:dyDescent="0.2">
      <c r="A126" s="22"/>
      <c r="B126" s="22"/>
      <c r="C126" s="22"/>
      <c r="D126" s="22"/>
      <c r="E126" s="101" t="s">
        <v>43</v>
      </c>
      <c r="F126" s="101"/>
      <c r="G126" s="101"/>
      <c r="H126" s="101"/>
      <c r="I126" s="101"/>
      <c r="J126" s="101"/>
      <c r="K126" s="101"/>
      <c r="L126" s="101"/>
      <c r="M126" s="101"/>
      <c r="N126" s="24">
        <v>6844.07</v>
      </c>
      <c r="O126" s="25">
        <v>7300</v>
      </c>
      <c r="P126" s="26"/>
      <c r="Q126" s="27"/>
      <c r="R126" s="75"/>
    </row>
    <row r="127" spans="1:18" ht="15" customHeight="1" outlineLevel="2" x14ac:dyDescent="0.2">
      <c r="A127" s="102" t="s">
        <v>44</v>
      </c>
      <c r="B127" s="102"/>
      <c r="C127" s="102"/>
      <c r="D127" s="102"/>
      <c r="E127" s="103" t="s">
        <v>45</v>
      </c>
      <c r="F127" s="103"/>
      <c r="G127" s="103"/>
      <c r="H127" s="103"/>
      <c r="I127" s="103"/>
      <c r="J127" s="103"/>
      <c r="K127" s="103"/>
      <c r="L127" s="103"/>
      <c r="M127" s="103"/>
      <c r="N127" s="51">
        <v>6844.07</v>
      </c>
      <c r="O127" s="28">
        <v>7300</v>
      </c>
      <c r="P127" s="29" t="s">
        <v>951</v>
      </c>
      <c r="Q127" s="8">
        <v>6850</v>
      </c>
      <c r="R127" s="75"/>
    </row>
    <row r="128" spans="1:18" ht="15" customHeight="1" x14ac:dyDescent="0.2">
      <c r="A128" s="9"/>
      <c r="B128" s="10"/>
      <c r="C128" s="10"/>
      <c r="D128" s="11"/>
      <c r="E128" s="98" t="s">
        <v>1099</v>
      </c>
      <c r="F128" s="98"/>
      <c r="G128" s="98"/>
      <c r="H128" s="98"/>
      <c r="I128" s="98"/>
      <c r="J128" s="98"/>
      <c r="K128" s="98"/>
      <c r="L128" s="98"/>
      <c r="M128" s="98"/>
      <c r="N128" s="12"/>
      <c r="O128" s="13"/>
      <c r="P128" s="14"/>
      <c r="Q128" s="36"/>
      <c r="R128" s="76"/>
    </row>
    <row r="129" spans="1:18" ht="15" customHeight="1" outlineLevel="1" x14ac:dyDescent="0.2">
      <c r="A129" s="9"/>
      <c r="B129" s="10"/>
      <c r="C129" s="10"/>
      <c r="D129" s="11"/>
      <c r="E129" s="85" t="s">
        <v>1098</v>
      </c>
      <c r="F129" s="85"/>
      <c r="G129" s="85"/>
      <c r="H129" s="85"/>
      <c r="I129" s="85"/>
      <c r="J129" s="85"/>
      <c r="K129" s="85"/>
      <c r="L129" s="85"/>
      <c r="M129" s="85"/>
      <c r="N129" s="12"/>
      <c r="O129" s="13"/>
      <c r="P129" s="14"/>
      <c r="Q129" s="36"/>
      <c r="R129" s="75"/>
    </row>
    <row r="130" spans="1:18" ht="15" customHeight="1" outlineLevel="2" x14ac:dyDescent="0.2">
      <c r="A130" s="83" t="s">
        <v>1097</v>
      </c>
      <c r="B130" s="83"/>
      <c r="C130" s="83"/>
      <c r="D130" s="83"/>
      <c r="E130" s="86" t="s">
        <v>1096</v>
      </c>
      <c r="F130" s="86"/>
      <c r="G130" s="86"/>
      <c r="H130" s="86"/>
      <c r="I130" s="86"/>
      <c r="J130" s="86"/>
      <c r="K130" s="86"/>
      <c r="L130" s="86"/>
      <c r="M130" s="86"/>
      <c r="N130" s="40">
        <v>24</v>
      </c>
      <c r="O130" s="41">
        <v>29</v>
      </c>
      <c r="P130" s="42" t="s">
        <v>949</v>
      </c>
      <c r="Q130" s="15">
        <f>N130/100*10+N130</f>
        <v>26.4</v>
      </c>
      <c r="R130" s="75"/>
    </row>
    <row r="131" spans="1:18" ht="15" customHeight="1" outlineLevel="2" x14ac:dyDescent="0.2">
      <c r="A131" s="83" t="s">
        <v>1095</v>
      </c>
      <c r="B131" s="83"/>
      <c r="C131" s="83"/>
      <c r="D131" s="83"/>
      <c r="E131" s="86" t="s">
        <v>1094</v>
      </c>
      <c r="F131" s="86"/>
      <c r="G131" s="86"/>
      <c r="H131" s="86"/>
      <c r="I131" s="86"/>
      <c r="J131" s="86"/>
      <c r="K131" s="86"/>
      <c r="L131" s="86"/>
      <c r="M131" s="86"/>
      <c r="N131" s="40">
        <v>2.4</v>
      </c>
      <c r="O131" s="41">
        <v>3</v>
      </c>
      <c r="P131" s="42" t="s">
        <v>949</v>
      </c>
      <c r="Q131" s="15">
        <f>N131/100*10+N131</f>
        <v>2.6399999999999997</v>
      </c>
      <c r="R131" s="76"/>
    </row>
    <row r="132" spans="1:18" ht="15" customHeight="1" outlineLevel="1" x14ac:dyDescent="0.2">
      <c r="A132" s="9"/>
      <c r="B132" s="10"/>
      <c r="C132" s="10"/>
      <c r="D132" s="11"/>
      <c r="E132" s="85" t="s">
        <v>1093</v>
      </c>
      <c r="F132" s="85"/>
      <c r="G132" s="85"/>
      <c r="H132" s="85"/>
      <c r="I132" s="85"/>
      <c r="J132" s="85"/>
      <c r="K132" s="85"/>
      <c r="L132" s="85"/>
      <c r="M132" s="85"/>
      <c r="N132" s="12"/>
      <c r="O132" s="13"/>
      <c r="P132" s="14"/>
      <c r="Q132" s="15"/>
      <c r="R132" s="75"/>
    </row>
    <row r="133" spans="1:18" ht="15" customHeight="1" outlineLevel="2" x14ac:dyDescent="0.2">
      <c r="A133" s="79" t="s">
        <v>1092</v>
      </c>
      <c r="B133" s="79"/>
      <c r="C133" s="79"/>
      <c r="D133" s="79"/>
      <c r="E133" s="80" t="s">
        <v>1091</v>
      </c>
      <c r="F133" s="80"/>
      <c r="G133" s="80"/>
      <c r="H133" s="80"/>
      <c r="I133" s="80"/>
      <c r="J133" s="80"/>
      <c r="K133" s="80"/>
      <c r="L133" s="80"/>
      <c r="M133" s="80"/>
      <c r="N133" s="52">
        <v>77.180000000000007</v>
      </c>
      <c r="O133" s="53">
        <v>95</v>
      </c>
      <c r="P133" s="54"/>
      <c r="Q133" s="15">
        <f>N133/100*10+N133</f>
        <v>84.89800000000001</v>
      </c>
      <c r="R133" s="75"/>
    </row>
    <row r="134" spans="1:18" ht="15" customHeight="1" outlineLevel="1" x14ac:dyDescent="0.2">
      <c r="A134" s="9"/>
      <c r="B134" s="10"/>
      <c r="C134" s="10"/>
      <c r="D134" s="11"/>
      <c r="E134" s="85" t="s">
        <v>1090</v>
      </c>
      <c r="F134" s="85"/>
      <c r="G134" s="85"/>
      <c r="H134" s="85"/>
      <c r="I134" s="85"/>
      <c r="J134" s="85"/>
      <c r="K134" s="85"/>
      <c r="L134" s="85"/>
      <c r="M134" s="85"/>
      <c r="N134" s="37">
        <v>176.44</v>
      </c>
      <c r="O134" s="38">
        <v>199</v>
      </c>
      <c r="P134" s="39"/>
      <c r="Q134" s="15"/>
      <c r="R134" s="76"/>
    </row>
    <row r="135" spans="1:18" ht="15" customHeight="1" outlineLevel="2" x14ac:dyDescent="0.2">
      <c r="A135" s="83" t="s">
        <v>1089</v>
      </c>
      <c r="B135" s="83"/>
      <c r="C135" s="83"/>
      <c r="D135" s="83"/>
      <c r="E135" s="86" t="s">
        <v>1088</v>
      </c>
      <c r="F135" s="86"/>
      <c r="G135" s="86"/>
      <c r="H135" s="86"/>
      <c r="I135" s="86"/>
      <c r="J135" s="86"/>
      <c r="K135" s="86"/>
      <c r="L135" s="86"/>
      <c r="M135" s="86"/>
      <c r="N135" s="40">
        <v>176.44</v>
      </c>
      <c r="O135" s="41">
        <v>199</v>
      </c>
      <c r="P135" s="42" t="s">
        <v>949</v>
      </c>
      <c r="Q135" s="15">
        <f>N135/100*10+N135</f>
        <v>194.084</v>
      </c>
      <c r="R135" s="76"/>
    </row>
    <row r="136" spans="1:18" ht="15" customHeight="1" outlineLevel="1" x14ac:dyDescent="0.2">
      <c r="A136" s="9"/>
      <c r="B136" s="10"/>
      <c r="C136" s="10"/>
      <c r="D136" s="11"/>
      <c r="E136" s="85" t="s">
        <v>876</v>
      </c>
      <c r="F136" s="85"/>
      <c r="G136" s="85"/>
      <c r="H136" s="85"/>
      <c r="I136" s="85"/>
      <c r="J136" s="85"/>
      <c r="K136" s="85"/>
      <c r="L136" s="85"/>
      <c r="M136" s="85"/>
      <c r="N136" s="12"/>
      <c r="O136" s="13"/>
      <c r="P136" s="14"/>
      <c r="Q136" s="15"/>
      <c r="R136" s="76"/>
    </row>
    <row r="137" spans="1:18" ht="15" customHeight="1" outlineLevel="2" x14ac:dyDescent="0.2">
      <c r="A137" s="79" t="s">
        <v>1087</v>
      </c>
      <c r="B137" s="79"/>
      <c r="C137" s="79"/>
      <c r="D137" s="79"/>
      <c r="E137" s="80" t="s">
        <v>1086</v>
      </c>
      <c r="F137" s="80"/>
      <c r="G137" s="80"/>
      <c r="H137" s="80"/>
      <c r="I137" s="80"/>
      <c r="J137" s="80"/>
      <c r="K137" s="80"/>
      <c r="L137" s="80"/>
      <c r="M137" s="80"/>
      <c r="N137" s="52">
        <v>20</v>
      </c>
      <c r="O137" s="53">
        <v>24</v>
      </c>
      <c r="P137" s="54"/>
      <c r="Q137" s="15">
        <f>N137/100*10+N137</f>
        <v>22</v>
      </c>
      <c r="R137" s="76"/>
    </row>
    <row r="138" spans="1:18" ht="15" customHeight="1" outlineLevel="1" x14ac:dyDescent="0.2">
      <c r="A138" s="9"/>
      <c r="B138" s="10"/>
      <c r="C138" s="10"/>
      <c r="D138" s="11"/>
      <c r="E138" s="85" t="s">
        <v>1085</v>
      </c>
      <c r="F138" s="85"/>
      <c r="G138" s="85"/>
      <c r="H138" s="85"/>
      <c r="I138" s="85"/>
      <c r="J138" s="85"/>
      <c r="K138" s="85"/>
      <c r="L138" s="85"/>
      <c r="M138" s="85"/>
      <c r="N138" s="12"/>
      <c r="O138" s="13"/>
      <c r="P138" s="14"/>
      <c r="Q138" s="15"/>
      <c r="R138" s="76"/>
    </row>
    <row r="139" spans="1:18" ht="15" customHeight="1" outlineLevel="2" x14ac:dyDescent="0.2">
      <c r="A139" s="83" t="s">
        <v>1084</v>
      </c>
      <c r="B139" s="83"/>
      <c r="C139" s="83"/>
      <c r="D139" s="83"/>
      <c r="E139" s="86" t="s">
        <v>1083</v>
      </c>
      <c r="F139" s="86"/>
      <c r="G139" s="86"/>
      <c r="H139" s="86"/>
      <c r="I139" s="86"/>
      <c r="J139" s="86"/>
      <c r="K139" s="86"/>
      <c r="L139" s="86"/>
      <c r="M139" s="86"/>
      <c r="N139" s="40">
        <v>240.62</v>
      </c>
      <c r="O139" s="41">
        <v>276</v>
      </c>
      <c r="P139" s="42" t="s">
        <v>949</v>
      </c>
      <c r="Q139" s="15">
        <f>N139/100*10+N139</f>
        <v>264.68200000000002</v>
      </c>
      <c r="R139" s="76"/>
    </row>
    <row r="140" spans="1:18" ht="15" customHeight="1" outlineLevel="2" x14ac:dyDescent="0.2">
      <c r="A140" s="83" t="s">
        <v>1082</v>
      </c>
      <c r="B140" s="83"/>
      <c r="C140" s="83"/>
      <c r="D140" s="83"/>
      <c r="E140" s="86" t="s">
        <v>1081</v>
      </c>
      <c r="F140" s="86"/>
      <c r="G140" s="86"/>
      <c r="H140" s="86"/>
      <c r="I140" s="86"/>
      <c r="J140" s="86"/>
      <c r="K140" s="86"/>
      <c r="L140" s="86"/>
      <c r="M140" s="86"/>
      <c r="N140" s="40">
        <v>200.08</v>
      </c>
      <c r="O140" s="41">
        <v>230</v>
      </c>
      <c r="P140" s="42" t="s">
        <v>949</v>
      </c>
      <c r="Q140" s="15">
        <f>N140/100*10+N140</f>
        <v>220.08800000000002</v>
      </c>
      <c r="R140" s="76"/>
    </row>
    <row r="141" spans="1:18" ht="15" customHeight="1" outlineLevel="1" x14ac:dyDescent="0.2">
      <c r="A141" s="9"/>
      <c r="B141" s="10"/>
      <c r="C141" s="10"/>
      <c r="D141" s="11"/>
      <c r="E141" s="85" t="s">
        <v>1080</v>
      </c>
      <c r="F141" s="85"/>
      <c r="G141" s="85"/>
      <c r="H141" s="85"/>
      <c r="I141" s="85"/>
      <c r="J141" s="85"/>
      <c r="K141" s="85"/>
      <c r="L141" s="85"/>
      <c r="M141" s="85"/>
      <c r="N141" s="12"/>
      <c r="O141" s="13"/>
      <c r="P141" s="14"/>
      <c r="Q141" s="15"/>
      <c r="R141" s="75"/>
    </row>
    <row r="142" spans="1:18" ht="15" customHeight="1" outlineLevel="2" x14ac:dyDescent="0.2">
      <c r="A142" s="79" t="s">
        <v>1079</v>
      </c>
      <c r="B142" s="79"/>
      <c r="C142" s="79"/>
      <c r="D142" s="79"/>
      <c r="E142" s="80" t="s">
        <v>1078</v>
      </c>
      <c r="F142" s="80"/>
      <c r="G142" s="80"/>
      <c r="H142" s="80"/>
      <c r="I142" s="80"/>
      <c r="J142" s="80"/>
      <c r="K142" s="80"/>
      <c r="L142" s="80"/>
      <c r="M142" s="80"/>
      <c r="N142" s="52">
        <v>30.4</v>
      </c>
      <c r="O142" s="53">
        <v>39</v>
      </c>
      <c r="P142" s="54"/>
      <c r="Q142" s="15">
        <f>N142/100*10+N142</f>
        <v>33.44</v>
      </c>
      <c r="R142" s="76"/>
    </row>
    <row r="143" spans="1:18" ht="15" customHeight="1" outlineLevel="2" x14ac:dyDescent="0.2">
      <c r="A143" s="79" t="s">
        <v>1077</v>
      </c>
      <c r="B143" s="79"/>
      <c r="C143" s="79"/>
      <c r="D143" s="79"/>
      <c r="E143" s="80" t="s">
        <v>1076</v>
      </c>
      <c r="F143" s="80"/>
      <c r="G143" s="80"/>
      <c r="H143" s="80"/>
      <c r="I143" s="80"/>
      <c r="J143" s="80"/>
      <c r="K143" s="80"/>
      <c r="L143" s="80"/>
      <c r="M143" s="80"/>
      <c r="N143" s="52">
        <v>70.44</v>
      </c>
      <c r="O143" s="53">
        <v>85</v>
      </c>
      <c r="P143" s="54"/>
      <c r="Q143" s="15">
        <f>N143/100*10+N143</f>
        <v>77.483999999999995</v>
      </c>
      <c r="R143" s="75"/>
    </row>
    <row r="144" spans="1:18" ht="15" customHeight="1" outlineLevel="1" x14ac:dyDescent="0.2">
      <c r="A144" s="9"/>
      <c r="B144" s="10"/>
      <c r="C144" s="10"/>
      <c r="D144" s="11"/>
      <c r="E144" s="85" t="s">
        <v>1075</v>
      </c>
      <c r="F144" s="85"/>
      <c r="G144" s="85"/>
      <c r="H144" s="85"/>
      <c r="I144" s="85"/>
      <c r="J144" s="85"/>
      <c r="K144" s="85"/>
      <c r="L144" s="85"/>
      <c r="M144" s="85"/>
      <c r="N144" s="12"/>
      <c r="O144" s="13"/>
      <c r="P144" s="14"/>
      <c r="Q144" s="15"/>
      <c r="R144" s="76"/>
    </row>
    <row r="145" spans="1:18" ht="15" customHeight="1" outlineLevel="2" x14ac:dyDescent="0.2">
      <c r="A145" s="83" t="s">
        <v>1074</v>
      </c>
      <c r="B145" s="83"/>
      <c r="C145" s="83"/>
      <c r="D145" s="83"/>
      <c r="E145" s="86" t="s">
        <v>1073</v>
      </c>
      <c r="F145" s="86"/>
      <c r="G145" s="86"/>
      <c r="H145" s="86"/>
      <c r="I145" s="86"/>
      <c r="J145" s="86"/>
      <c r="K145" s="86"/>
      <c r="L145" s="86"/>
      <c r="M145" s="86"/>
      <c r="N145" s="40">
        <v>38.26</v>
      </c>
      <c r="O145" s="41">
        <v>75</v>
      </c>
      <c r="P145" s="42" t="s">
        <v>1070</v>
      </c>
      <c r="Q145" s="55">
        <v>50</v>
      </c>
      <c r="R145" s="76"/>
    </row>
    <row r="146" spans="1:18" ht="15" customHeight="1" outlineLevel="2" x14ac:dyDescent="0.2">
      <c r="A146" s="83" t="s">
        <v>1072</v>
      </c>
      <c r="B146" s="83"/>
      <c r="C146" s="83"/>
      <c r="D146" s="83"/>
      <c r="E146" s="86" t="s">
        <v>1071</v>
      </c>
      <c r="F146" s="86"/>
      <c r="G146" s="86"/>
      <c r="H146" s="86"/>
      <c r="I146" s="86"/>
      <c r="J146" s="86"/>
      <c r="K146" s="86"/>
      <c r="L146" s="86"/>
      <c r="M146" s="86"/>
      <c r="N146" s="40">
        <v>67.16</v>
      </c>
      <c r="O146" s="41">
        <v>90</v>
      </c>
      <c r="P146" s="42" t="s">
        <v>1070</v>
      </c>
      <c r="Q146" s="55">
        <v>80</v>
      </c>
      <c r="R146" s="76"/>
    </row>
    <row r="147" spans="1:18" ht="15" customHeight="1" outlineLevel="1" x14ac:dyDescent="0.2">
      <c r="A147" s="9"/>
      <c r="B147" s="10"/>
      <c r="C147" s="10"/>
      <c r="D147" s="11"/>
      <c r="E147" s="85" t="s">
        <v>1069</v>
      </c>
      <c r="F147" s="85"/>
      <c r="G147" s="85"/>
      <c r="H147" s="85"/>
      <c r="I147" s="85"/>
      <c r="J147" s="85"/>
      <c r="K147" s="85"/>
      <c r="L147" s="85"/>
      <c r="M147" s="85"/>
      <c r="N147" s="37">
        <v>132</v>
      </c>
      <c r="O147" s="38">
        <v>159</v>
      </c>
      <c r="P147" s="39"/>
      <c r="Q147" s="15"/>
      <c r="R147" s="76"/>
    </row>
    <row r="148" spans="1:18" ht="15" customHeight="1" outlineLevel="2" x14ac:dyDescent="0.2">
      <c r="A148" s="79" t="s">
        <v>1068</v>
      </c>
      <c r="B148" s="79"/>
      <c r="C148" s="79"/>
      <c r="D148" s="79"/>
      <c r="E148" s="80" t="s">
        <v>1067</v>
      </c>
      <c r="F148" s="80"/>
      <c r="G148" s="80"/>
      <c r="H148" s="80"/>
      <c r="I148" s="80"/>
      <c r="J148" s="80"/>
      <c r="K148" s="80"/>
      <c r="L148" s="80"/>
      <c r="M148" s="80"/>
      <c r="N148" s="52">
        <v>132</v>
      </c>
      <c r="O148" s="53">
        <v>159</v>
      </c>
      <c r="P148" s="54"/>
      <c r="Q148" s="15">
        <f>N148/100*10+N148</f>
        <v>145.19999999999999</v>
      </c>
      <c r="R148" s="76"/>
    </row>
    <row r="149" spans="1:18" ht="15" customHeight="1" x14ac:dyDescent="0.2">
      <c r="A149" s="9"/>
      <c r="B149" s="10"/>
      <c r="C149" s="10"/>
      <c r="D149" s="11"/>
      <c r="E149" s="98" t="s">
        <v>1066</v>
      </c>
      <c r="F149" s="98"/>
      <c r="G149" s="98"/>
      <c r="H149" s="98"/>
      <c r="I149" s="98"/>
      <c r="J149" s="98"/>
      <c r="K149" s="98"/>
      <c r="L149" s="98"/>
      <c r="M149" s="98"/>
      <c r="N149" s="12"/>
      <c r="O149" s="13"/>
      <c r="P149" s="14"/>
      <c r="Q149" s="15"/>
      <c r="R149" s="75"/>
    </row>
    <row r="150" spans="1:18" ht="15" customHeight="1" outlineLevel="1" x14ac:dyDescent="0.2">
      <c r="A150" s="9"/>
      <c r="B150" s="10"/>
      <c r="C150" s="10"/>
      <c r="D150" s="11"/>
      <c r="E150" s="85" t="s">
        <v>1065</v>
      </c>
      <c r="F150" s="85"/>
      <c r="G150" s="85"/>
      <c r="H150" s="85"/>
      <c r="I150" s="85"/>
      <c r="J150" s="85"/>
      <c r="K150" s="85"/>
      <c r="L150" s="85"/>
      <c r="M150" s="85"/>
      <c r="N150" s="12"/>
      <c r="O150" s="13"/>
      <c r="P150" s="14"/>
      <c r="Q150" s="15"/>
      <c r="R150" s="75"/>
    </row>
    <row r="151" spans="1:18" ht="15" customHeight="1" outlineLevel="2" x14ac:dyDescent="0.2">
      <c r="A151" s="83" t="s">
        <v>1064</v>
      </c>
      <c r="B151" s="83"/>
      <c r="C151" s="83"/>
      <c r="D151" s="83"/>
      <c r="E151" s="86" t="s">
        <v>1063</v>
      </c>
      <c r="F151" s="86"/>
      <c r="G151" s="86"/>
      <c r="H151" s="86"/>
      <c r="I151" s="86"/>
      <c r="J151" s="86"/>
      <c r="K151" s="86"/>
      <c r="L151" s="86"/>
      <c r="M151" s="86"/>
      <c r="N151" s="40">
        <v>86.5</v>
      </c>
      <c r="O151" s="41">
        <v>145</v>
      </c>
      <c r="P151" s="42" t="s">
        <v>949</v>
      </c>
      <c r="Q151" s="15">
        <v>120</v>
      </c>
      <c r="R151" s="75"/>
    </row>
    <row r="152" spans="1:18" ht="15" customHeight="1" outlineLevel="2" x14ac:dyDescent="0.2">
      <c r="A152" s="83" t="s">
        <v>1062</v>
      </c>
      <c r="B152" s="83"/>
      <c r="C152" s="83"/>
      <c r="D152" s="83"/>
      <c r="E152" s="86" t="s">
        <v>1061</v>
      </c>
      <c r="F152" s="86"/>
      <c r="G152" s="86"/>
      <c r="H152" s="86"/>
      <c r="I152" s="86"/>
      <c r="J152" s="86"/>
      <c r="K152" s="86"/>
      <c r="L152" s="86"/>
      <c r="M152" s="86"/>
      <c r="N152" s="40">
        <v>713.26</v>
      </c>
      <c r="O152" s="41">
        <v>950</v>
      </c>
      <c r="P152" s="42" t="s">
        <v>949</v>
      </c>
      <c r="Q152" s="15">
        <v>850</v>
      </c>
      <c r="R152" s="75"/>
    </row>
    <row r="153" spans="1:18" ht="15" customHeight="1" outlineLevel="1" x14ac:dyDescent="0.2">
      <c r="A153" s="9"/>
      <c r="B153" s="10"/>
      <c r="C153" s="10"/>
      <c r="D153" s="11"/>
      <c r="E153" s="85" t="s">
        <v>1060</v>
      </c>
      <c r="F153" s="85"/>
      <c r="G153" s="85"/>
      <c r="H153" s="85"/>
      <c r="I153" s="85"/>
      <c r="J153" s="85"/>
      <c r="K153" s="85"/>
      <c r="L153" s="85"/>
      <c r="M153" s="85"/>
      <c r="N153" s="12"/>
      <c r="O153" s="13"/>
      <c r="P153" s="14"/>
      <c r="Q153" s="36"/>
      <c r="R153" s="75"/>
    </row>
    <row r="154" spans="1:18" ht="15" customHeight="1" outlineLevel="2" x14ac:dyDescent="0.2">
      <c r="A154" s="83" t="s">
        <v>1058</v>
      </c>
      <c r="B154" s="83"/>
      <c r="C154" s="83"/>
      <c r="D154" s="83"/>
      <c r="E154" s="86" t="s">
        <v>1059</v>
      </c>
      <c r="F154" s="86"/>
      <c r="G154" s="86"/>
      <c r="H154" s="86"/>
      <c r="I154" s="86"/>
      <c r="J154" s="86"/>
      <c r="K154" s="86"/>
      <c r="L154" s="86"/>
      <c r="M154" s="86"/>
      <c r="N154" s="19">
        <v>13839.83</v>
      </c>
      <c r="O154" s="20">
        <v>16500</v>
      </c>
      <c r="P154" s="21" t="s">
        <v>949</v>
      </c>
      <c r="Q154" s="15">
        <v>16200</v>
      </c>
      <c r="R154" s="75"/>
    </row>
    <row r="155" spans="1:18" ht="15" customHeight="1" outlineLevel="2" x14ac:dyDescent="0.2">
      <c r="A155" s="83" t="s">
        <v>1058</v>
      </c>
      <c r="B155" s="83"/>
      <c r="C155" s="83"/>
      <c r="D155" s="83"/>
      <c r="E155" s="86" t="s">
        <v>1057</v>
      </c>
      <c r="F155" s="86"/>
      <c r="G155" s="86"/>
      <c r="H155" s="86"/>
      <c r="I155" s="86"/>
      <c r="J155" s="86"/>
      <c r="K155" s="86"/>
      <c r="L155" s="86"/>
      <c r="M155" s="86"/>
      <c r="N155" s="19">
        <v>15208.4</v>
      </c>
      <c r="O155" s="20">
        <v>17500</v>
      </c>
      <c r="P155" s="21" t="s">
        <v>949</v>
      </c>
      <c r="Q155" s="15">
        <v>17200</v>
      </c>
      <c r="R155" s="75"/>
    </row>
    <row r="156" spans="1:18" ht="15" customHeight="1" outlineLevel="1" x14ac:dyDescent="0.2">
      <c r="A156" s="9"/>
      <c r="B156" s="10"/>
      <c r="C156" s="10"/>
      <c r="D156" s="11"/>
      <c r="E156" s="85" t="s">
        <v>1056</v>
      </c>
      <c r="F156" s="85"/>
      <c r="G156" s="85"/>
      <c r="H156" s="85"/>
      <c r="I156" s="85"/>
      <c r="J156" s="85"/>
      <c r="K156" s="85"/>
      <c r="L156" s="85"/>
      <c r="M156" s="85"/>
      <c r="N156" s="56">
        <v>9600</v>
      </c>
      <c r="O156" s="57">
        <v>10560</v>
      </c>
      <c r="P156" s="58"/>
      <c r="Q156" s="15"/>
      <c r="R156" s="75"/>
    </row>
    <row r="157" spans="1:18" ht="15" customHeight="1" outlineLevel="2" x14ac:dyDescent="0.2">
      <c r="A157" s="96" t="s">
        <v>1055</v>
      </c>
      <c r="B157" s="96"/>
      <c r="C157" s="96"/>
      <c r="D157" s="96"/>
      <c r="E157" s="97" t="s">
        <v>1054</v>
      </c>
      <c r="F157" s="97"/>
      <c r="G157" s="97"/>
      <c r="H157" s="97"/>
      <c r="I157" s="97"/>
      <c r="J157" s="97"/>
      <c r="K157" s="97"/>
      <c r="L157" s="97"/>
      <c r="M157" s="97"/>
      <c r="N157" s="16">
        <v>9600</v>
      </c>
      <c r="O157" s="17">
        <v>10560</v>
      </c>
      <c r="P157" s="18" t="s">
        <v>955</v>
      </c>
      <c r="Q157" s="15">
        <f>N157</f>
        <v>9600</v>
      </c>
      <c r="R157" s="75"/>
    </row>
    <row r="158" spans="1:18" ht="15" customHeight="1" outlineLevel="1" x14ac:dyDescent="0.2">
      <c r="A158" s="9"/>
      <c r="B158" s="10"/>
      <c r="C158" s="10"/>
      <c r="D158" s="11"/>
      <c r="E158" s="93" t="s">
        <v>1053</v>
      </c>
      <c r="F158" s="94"/>
      <c r="G158" s="94"/>
      <c r="H158" s="94"/>
      <c r="I158" s="94"/>
      <c r="J158" s="94"/>
      <c r="K158" s="94"/>
      <c r="L158" s="94"/>
      <c r="M158" s="95"/>
      <c r="N158" s="12"/>
      <c r="O158" s="13"/>
      <c r="P158" s="14"/>
      <c r="Q158" s="36"/>
      <c r="R158" s="75"/>
    </row>
    <row r="159" spans="1:18" ht="15" customHeight="1" outlineLevel="2" x14ac:dyDescent="0.2">
      <c r="A159" s="87" t="s">
        <v>1052</v>
      </c>
      <c r="B159" s="88"/>
      <c r="C159" s="88"/>
      <c r="D159" s="89"/>
      <c r="E159" s="90" t="s">
        <v>1051</v>
      </c>
      <c r="F159" s="91"/>
      <c r="G159" s="91"/>
      <c r="H159" s="91"/>
      <c r="I159" s="91"/>
      <c r="J159" s="91"/>
      <c r="K159" s="91"/>
      <c r="L159" s="91"/>
      <c r="M159" s="92"/>
      <c r="N159" s="19">
        <v>7180.24</v>
      </c>
      <c r="O159" s="20">
        <v>8500</v>
      </c>
      <c r="P159" s="21" t="s">
        <v>949</v>
      </c>
      <c r="Q159" s="15">
        <v>8100</v>
      </c>
      <c r="R159" s="75"/>
    </row>
    <row r="160" spans="1:18" ht="15" customHeight="1" outlineLevel="2" x14ac:dyDescent="0.2">
      <c r="A160" s="87" t="s">
        <v>1050</v>
      </c>
      <c r="B160" s="88"/>
      <c r="C160" s="88"/>
      <c r="D160" s="89"/>
      <c r="E160" s="90" t="s">
        <v>1049</v>
      </c>
      <c r="F160" s="91"/>
      <c r="G160" s="91"/>
      <c r="H160" s="91"/>
      <c r="I160" s="91"/>
      <c r="J160" s="91"/>
      <c r="K160" s="91"/>
      <c r="L160" s="91"/>
      <c r="M160" s="92"/>
      <c r="N160" s="19">
        <v>7426.48</v>
      </c>
      <c r="O160" s="20">
        <v>8689</v>
      </c>
      <c r="P160" s="21" t="s">
        <v>949</v>
      </c>
      <c r="Q160" s="15">
        <v>8400</v>
      </c>
      <c r="R160" s="75"/>
    </row>
    <row r="161" spans="1:18" ht="15" customHeight="1" x14ac:dyDescent="0.2">
      <c r="A161" s="9"/>
      <c r="B161" s="10"/>
      <c r="C161" s="10"/>
      <c r="D161" s="11"/>
      <c r="E161" s="98" t="s">
        <v>1048</v>
      </c>
      <c r="F161" s="98"/>
      <c r="G161" s="98"/>
      <c r="H161" s="98"/>
      <c r="I161" s="98"/>
      <c r="J161" s="98"/>
      <c r="K161" s="98"/>
      <c r="L161" s="98"/>
      <c r="M161" s="98"/>
      <c r="N161" s="12"/>
      <c r="O161" s="13"/>
      <c r="P161" s="14"/>
      <c r="Q161" s="36"/>
      <c r="R161" s="75"/>
    </row>
    <row r="162" spans="1:18" ht="15" customHeight="1" outlineLevel="1" x14ac:dyDescent="0.2">
      <c r="A162" s="9"/>
      <c r="B162" s="10"/>
      <c r="C162" s="10"/>
      <c r="D162" s="11"/>
      <c r="E162" s="85" t="s">
        <v>1047</v>
      </c>
      <c r="F162" s="85"/>
      <c r="G162" s="85"/>
      <c r="H162" s="85"/>
      <c r="I162" s="85"/>
      <c r="J162" s="85"/>
      <c r="K162" s="85"/>
      <c r="L162" s="85"/>
      <c r="M162" s="85"/>
      <c r="N162" s="56">
        <v>42290.559999999998</v>
      </c>
      <c r="O162" s="57">
        <v>53900</v>
      </c>
      <c r="P162" s="58"/>
      <c r="Q162" s="15"/>
      <c r="R162" s="75"/>
    </row>
    <row r="163" spans="1:18" ht="15" customHeight="1" outlineLevel="2" x14ac:dyDescent="0.2">
      <c r="A163" s="83" t="s">
        <v>1046</v>
      </c>
      <c r="B163" s="83"/>
      <c r="C163" s="83"/>
      <c r="D163" s="83"/>
      <c r="E163" s="86" t="s">
        <v>1045</v>
      </c>
      <c r="F163" s="86"/>
      <c r="G163" s="86"/>
      <c r="H163" s="86"/>
      <c r="I163" s="86"/>
      <c r="J163" s="86"/>
      <c r="K163" s="86"/>
      <c r="L163" s="86"/>
      <c r="M163" s="86"/>
      <c r="N163" s="19">
        <v>42290.559999999998</v>
      </c>
      <c r="O163" s="20">
        <v>53900</v>
      </c>
      <c r="P163" s="21" t="s">
        <v>968</v>
      </c>
      <c r="Q163" s="15">
        <v>45000</v>
      </c>
      <c r="R163" s="75"/>
    </row>
    <row r="164" spans="1:18" ht="15" customHeight="1" outlineLevel="1" x14ac:dyDescent="0.2">
      <c r="A164" s="9"/>
      <c r="B164" s="10"/>
      <c r="C164" s="10"/>
      <c r="D164" s="11"/>
      <c r="E164" s="85" t="s">
        <v>1044</v>
      </c>
      <c r="F164" s="85"/>
      <c r="G164" s="85"/>
      <c r="H164" s="85"/>
      <c r="I164" s="85"/>
      <c r="J164" s="85"/>
      <c r="K164" s="85"/>
      <c r="L164" s="85"/>
      <c r="M164" s="85"/>
      <c r="N164" s="12"/>
      <c r="O164" s="13"/>
      <c r="P164" s="14"/>
      <c r="Q164" s="36"/>
      <c r="R164" s="75"/>
    </row>
    <row r="165" spans="1:18" ht="15" customHeight="1" outlineLevel="2" x14ac:dyDescent="0.2">
      <c r="A165" s="83" t="s">
        <v>1043</v>
      </c>
      <c r="B165" s="83"/>
      <c r="C165" s="83"/>
      <c r="D165" s="83"/>
      <c r="E165" s="86" t="s">
        <v>1042</v>
      </c>
      <c r="F165" s="86"/>
      <c r="G165" s="86"/>
      <c r="H165" s="86"/>
      <c r="I165" s="86"/>
      <c r="J165" s="86"/>
      <c r="K165" s="86"/>
      <c r="L165" s="86"/>
      <c r="M165" s="86"/>
      <c r="N165" s="19">
        <v>70000</v>
      </c>
      <c r="O165" s="20">
        <v>84500</v>
      </c>
      <c r="P165" s="21" t="s">
        <v>968</v>
      </c>
      <c r="Q165" s="15">
        <f>N165</f>
        <v>70000</v>
      </c>
      <c r="R165" s="75"/>
    </row>
    <row r="166" spans="1:18" ht="15" customHeight="1" outlineLevel="1" x14ac:dyDescent="0.2">
      <c r="A166" s="22"/>
      <c r="B166" s="22"/>
      <c r="C166" s="22"/>
      <c r="D166" s="22"/>
      <c r="E166" s="101" t="s">
        <v>46</v>
      </c>
      <c r="F166" s="101"/>
      <c r="G166" s="101"/>
      <c r="H166" s="101"/>
      <c r="I166" s="101"/>
      <c r="J166" s="101"/>
      <c r="K166" s="101"/>
      <c r="L166" s="101"/>
      <c r="M166" s="101"/>
      <c r="N166" s="30"/>
      <c r="O166" s="22"/>
      <c r="P166" s="26"/>
      <c r="Q166" s="27"/>
      <c r="R166" s="75"/>
    </row>
    <row r="167" spans="1:18" ht="15" customHeight="1" outlineLevel="2" x14ac:dyDescent="0.2">
      <c r="A167" s="22"/>
      <c r="B167" s="22"/>
      <c r="C167" s="22"/>
      <c r="D167" s="22"/>
      <c r="E167" s="106" t="s">
        <v>47</v>
      </c>
      <c r="F167" s="106"/>
      <c r="G167" s="106"/>
      <c r="H167" s="106"/>
      <c r="I167" s="106"/>
      <c r="J167" s="106"/>
      <c r="K167" s="106"/>
      <c r="L167" s="106"/>
      <c r="M167" s="106"/>
      <c r="N167" s="30"/>
      <c r="O167" s="22"/>
      <c r="P167" s="26"/>
      <c r="Q167" s="27"/>
      <c r="R167" s="75"/>
    </row>
    <row r="168" spans="1:18" ht="15" customHeight="1" outlineLevel="3" x14ac:dyDescent="0.2">
      <c r="A168" s="81" t="s">
        <v>48</v>
      </c>
      <c r="B168" s="81"/>
      <c r="C168" s="81"/>
      <c r="D168" s="81"/>
      <c r="E168" s="82" t="s">
        <v>49</v>
      </c>
      <c r="F168" s="82"/>
      <c r="G168" s="82"/>
      <c r="H168" s="82"/>
      <c r="I168" s="82"/>
      <c r="J168" s="82"/>
      <c r="K168" s="82"/>
      <c r="L168" s="82"/>
      <c r="M168" s="82"/>
      <c r="N168" s="44">
        <v>3.57</v>
      </c>
      <c r="O168" s="45">
        <v>5</v>
      </c>
      <c r="P168" s="26"/>
      <c r="Q168" s="46">
        <f>N168</f>
        <v>3.57</v>
      </c>
      <c r="R168" s="75"/>
    </row>
    <row r="169" spans="1:18" ht="15" customHeight="1" outlineLevel="3" x14ac:dyDescent="0.2">
      <c r="A169" s="81" t="s">
        <v>50</v>
      </c>
      <c r="B169" s="81"/>
      <c r="C169" s="81"/>
      <c r="D169" s="81"/>
      <c r="E169" s="82" t="s">
        <v>51</v>
      </c>
      <c r="F169" s="82"/>
      <c r="G169" s="82"/>
      <c r="H169" s="82"/>
      <c r="I169" s="82"/>
      <c r="J169" s="82"/>
      <c r="K169" s="82"/>
      <c r="L169" s="82"/>
      <c r="M169" s="82"/>
      <c r="N169" s="44">
        <v>497.88</v>
      </c>
      <c r="O169" s="45">
        <v>690</v>
      </c>
      <c r="P169" s="26"/>
      <c r="Q169" s="46">
        <f t="shared" ref="Q169:Q173" si="2">N169</f>
        <v>497.88</v>
      </c>
      <c r="R169" s="75"/>
    </row>
    <row r="170" spans="1:18" ht="15" customHeight="1" outlineLevel="3" x14ac:dyDescent="0.2">
      <c r="A170" s="81" t="s">
        <v>52</v>
      </c>
      <c r="B170" s="81"/>
      <c r="C170" s="81"/>
      <c r="D170" s="81"/>
      <c r="E170" s="82" t="s">
        <v>53</v>
      </c>
      <c r="F170" s="82"/>
      <c r="G170" s="82"/>
      <c r="H170" s="82"/>
      <c r="I170" s="82"/>
      <c r="J170" s="82"/>
      <c r="K170" s="82"/>
      <c r="L170" s="82"/>
      <c r="M170" s="82"/>
      <c r="N170" s="44">
        <v>488.94</v>
      </c>
      <c r="O170" s="45">
        <v>650</v>
      </c>
      <c r="P170" s="26"/>
      <c r="Q170" s="46">
        <f t="shared" si="2"/>
        <v>488.94</v>
      </c>
      <c r="R170" s="75"/>
    </row>
    <row r="171" spans="1:18" ht="15" customHeight="1" outlineLevel="3" x14ac:dyDescent="0.2">
      <c r="A171" s="81" t="s">
        <v>54</v>
      </c>
      <c r="B171" s="81"/>
      <c r="C171" s="81"/>
      <c r="D171" s="81"/>
      <c r="E171" s="82" t="s">
        <v>55</v>
      </c>
      <c r="F171" s="82"/>
      <c r="G171" s="82"/>
      <c r="H171" s="82"/>
      <c r="I171" s="82"/>
      <c r="J171" s="82"/>
      <c r="K171" s="82"/>
      <c r="L171" s="82"/>
      <c r="M171" s="82"/>
      <c r="N171" s="44">
        <v>20.93</v>
      </c>
      <c r="O171" s="45">
        <v>150</v>
      </c>
      <c r="P171" s="26"/>
      <c r="Q171" s="46">
        <f t="shared" si="2"/>
        <v>20.93</v>
      </c>
      <c r="R171" s="75"/>
    </row>
    <row r="172" spans="1:18" ht="15" customHeight="1" outlineLevel="3" x14ac:dyDescent="0.2">
      <c r="A172" s="81" t="s">
        <v>56</v>
      </c>
      <c r="B172" s="81"/>
      <c r="C172" s="81"/>
      <c r="D172" s="81"/>
      <c r="E172" s="82" t="s">
        <v>57</v>
      </c>
      <c r="F172" s="82"/>
      <c r="G172" s="82"/>
      <c r="H172" s="82"/>
      <c r="I172" s="82"/>
      <c r="J172" s="82"/>
      <c r="K172" s="82"/>
      <c r="L172" s="82"/>
      <c r="M172" s="82"/>
      <c r="N172" s="44">
        <v>0.01</v>
      </c>
      <c r="O172" s="45">
        <v>14</v>
      </c>
      <c r="P172" s="26"/>
      <c r="Q172" s="46">
        <v>7</v>
      </c>
      <c r="R172" s="75"/>
    </row>
    <row r="173" spans="1:18" ht="15" customHeight="1" outlineLevel="3" x14ac:dyDescent="0.2">
      <c r="A173" s="81" t="s">
        <v>58</v>
      </c>
      <c r="B173" s="81"/>
      <c r="C173" s="81"/>
      <c r="D173" s="81"/>
      <c r="E173" s="82" t="s">
        <v>59</v>
      </c>
      <c r="F173" s="82"/>
      <c r="G173" s="82"/>
      <c r="H173" s="82"/>
      <c r="I173" s="82"/>
      <c r="J173" s="82"/>
      <c r="K173" s="82"/>
      <c r="L173" s="82"/>
      <c r="M173" s="82"/>
      <c r="N173" s="44">
        <v>24.07</v>
      </c>
      <c r="O173" s="45">
        <v>35</v>
      </c>
      <c r="P173" s="26"/>
      <c r="Q173" s="46">
        <f t="shared" si="2"/>
        <v>24.07</v>
      </c>
      <c r="R173" s="75"/>
    </row>
    <row r="174" spans="1:18" ht="15" customHeight="1" outlineLevel="2" x14ac:dyDescent="0.2">
      <c r="A174" s="22"/>
      <c r="B174" s="22"/>
      <c r="C174" s="22"/>
      <c r="D174" s="22"/>
      <c r="E174" s="106" t="s">
        <v>60</v>
      </c>
      <c r="F174" s="106"/>
      <c r="G174" s="106"/>
      <c r="H174" s="106"/>
      <c r="I174" s="106"/>
      <c r="J174" s="106"/>
      <c r="K174" s="106"/>
      <c r="L174" s="106"/>
      <c r="M174" s="106"/>
      <c r="N174" s="30"/>
      <c r="O174" s="22"/>
      <c r="P174" s="26"/>
      <c r="Q174" s="27"/>
      <c r="R174" s="75"/>
    </row>
    <row r="175" spans="1:18" ht="15" customHeight="1" outlineLevel="3" x14ac:dyDescent="0.2">
      <c r="A175" s="22"/>
      <c r="B175" s="22"/>
      <c r="C175" s="22"/>
      <c r="D175" s="22"/>
      <c r="E175" s="107" t="s">
        <v>61</v>
      </c>
      <c r="F175" s="107"/>
      <c r="G175" s="107"/>
      <c r="H175" s="107"/>
      <c r="I175" s="107"/>
      <c r="J175" s="107"/>
      <c r="K175" s="107"/>
      <c r="L175" s="107"/>
      <c r="M175" s="107"/>
      <c r="N175" s="30"/>
      <c r="O175" s="22"/>
      <c r="P175" s="26"/>
      <c r="Q175" s="27"/>
      <c r="R175" s="75"/>
    </row>
    <row r="176" spans="1:18" ht="24.75" customHeight="1" outlineLevel="4" x14ac:dyDescent="0.2">
      <c r="A176" s="108" t="s">
        <v>62</v>
      </c>
      <c r="B176" s="108"/>
      <c r="C176" s="108"/>
      <c r="D176" s="108"/>
      <c r="E176" s="109" t="s">
        <v>63</v>
      </c>
      <c r="F176" s="109"/>
      <c r="G176" s="109"/>
      <c r="H176" s="109"/>
      <c r="I176" s="109"/>
      <c r="J176" s="109"/>
      <c r="K176" s="109"/>
      <c r="L176" s="109"/>
      <c r="M176" s="109"/>
      <c r="N176" s="59">
        <v>5.53</v>
      </c>
      <c r="O176" s="43">
        <v>30</v>
      </c>
      <c r="P176" s="26" t="s">
        <v>949</v>
      </c>
      <c r="Q176" s="35">
        <v>15</v>
      </c>
      <c r="R176" s="75"/>
    </row>
    <row r="177" spans="1:18" ht="23.25" customHeight="1" outlineLevel="4" x14ac:dyDescent="0.2">
      <c r="A177" s="108" t="s">
        <v>64</v>
      </c>
      <c r="B177" s="108"/>
      <c r="C177" s="108"/>
      <c r="D177" s="108"/>
      <c r="E177" s="109" t="s">
        <v>65</v>
      </c>
      <c r="F177" s="109"/>
      <c r="G177" s="109"/>
      <c r="H177" s="109"/>
      <c r="I177" s="109"/>
      <c r="J177" s="109"/>
      <c r="K177" s="109"/>
      <c r="L177" s="109"/>
      <c r="M177" s="109"/>
      <c r="N177" s="59">
        <v>122.51</v>
      </c>
      <c r="O177" s="43">
        <v>450</v>
      </c>
      <c r="P177" s="26" t="s">
        <v>949</v>
      </c>
      <c r="Q177" s="35">
        <v>300</v>
      </c>
      <c r="R177" s="75"/>
    </row>
    <row r="178" spans="1:18" ht="15" customHeight="1" outlineLevel="4" x14ac:dyDescent="0.2">
      <c r="A178" s="108" t="s">
        <v>66</v>
      </c>
      <c r="B178" s="108"/>
      <c r="C178" s="108"/>
      <c r="D178" s="108"/>
      <c r="E178" s="109" t="s">
        <v>67</v>
      </c>
      <c r="F178" s="109"/>
      <c r="G178" s="109"/>
      <c r="H178" s="109"/>
      <c r="I178" s="109"/>
      <c r="J178" s="109"/>
      <c r="K178" s="109"/>
      <c r="L178" s="109"/>
      <c r="M178" s="109"/>
      <c r="N178" s="59">
        <v>113.45</v>
      </c>
      <c r="O178" s="43">
        <v>230</v>
      </c>
      <c r="P178" s="26" t="s">
        <v>949</v>
      </c>
      <c r="Q178" s="35">
        <v>150</v>
      </c>
      <c r="R178" s="75"/>
    </row>
    <row r="179" spans="1:18" ht="15" customHeight="1" outlineLevel="4" x14ac:dyDescent="0.2">
      <c r="A179" s="81" t="s">
        <v>68</v>
      </c>
      <c r="B179" s="81"/>
      <c r="C179" s="81"/>
      <c r="D179" s="81"/>
      <c r="E179" s="110" t="s">
        <v>69</v>
      </c>
      <c r="F179" s="110"/>
      <c r="G179" s="110"/>
      <c r="H179" s="110"/>
      <c r="I179" s="110"/>
      <c r="J179" s="110"/>
      <c r="K179" s="110"/>
      <c r="L179" s="110"/>
      <c r="M179" s="110"/>
      <c r="N179" s="44">
        <v>19.68</v>
      </c>
      <c r="O179" s="45">
        <v>33</v>
      </c>
      <c r="P179" s="26"/>
      <c r="Q179" s="46">
        <f>N179</f>
        <v>19.68</v>
      </c>
      <c r="R179" s="75"/>
    </row>
    <row r="180" spans="1:18" ht="15" customHeight="1" outlineLevel="4" x14ac:dyDescent="0.2">
      <c r="A180" s="81" t="s">
        <v>70</v>
      </c>
      <c r="B180" s="81"/>
      <c r="C180" s="81"/>
      <c r="D180" s="81"/>
      <c r="E180" s="110" t="s">
        <v>71</v>
      </c>
      <c r="F180" s="110"/>
      <c r="G180" s="110"/>
      <c r="H180" s="110"/>
      <c r="I180" s="110"/>
      <c r="J180" s="110"/>
      <c r="K180" s="110"/>
      <c r="L180" s="110"/>
      <c r="M180" s="110"/>
      <c r="N180" s="44">
        <v>0.02</v>
      </c>
      <c r="O180" s="45">
        <v>16</v>
      </c>
      <c r="P180" s="26"/>
      <c r="Q180" s="46">
        <v>8</v>
      </c>
      <c r="R180" s="75"/>
    </row>
    <row r="181" spans="1:18" ht="15" customHeight="1" outlineLevel="4" x14ac:dyDescent="0.2">
      <c r="A181" s="81" t="s">
        <v>72</v>
      </c>
      <c r="B181" s="81"/>
      <c r="C181" s="81"/>
      <c r="D181" s="81"/>
      <c r="E181" s="110" t="s">
        <v>73</v>
      </c>
      <c r="F181" s="110"/>
      <c r="G181" s="110"/>
      <c r="H181" s="110"/>
      <c r="I181" s="110"/>
      <c r="J181" s="110"/>
      <c r="K181" s="110"/>
      <c r="L181" s="110"/>
      <c r="M181" s="110"/>
      <c r="N181" s="44">
        <v>4.82</v>
      </c>
      <c r="O181" s="45">
        <v>9</v>
      </c>
      <c r="P181" s="26"/>
      <c r="Q181" s="46">
        <v>5</v>
      </c>
      <c r="R181" s="75"/>
    </row>
    <row r="182" spans="1:18" ht="15" customHeight="1" outlineLevel="4" x14ac:dyDescent="0.2">
      <c r="A182" s="81" t="s">
        <v>74</v>
      </c>
      <c r="B182" s="81"/>
      <c r="C182" s="81"/>
      <c r="D182" s="81"/>
      <c r="E182" s="110" t="s">
        <v>75</v>
      </c>
      <c r="F182" s="110"/>
      <c r="G182" s="110"/>
      <c r="H182" s="110"/>
      <c r="I182" s="110"/>
      <c r="J182" s="110"/>
      <c r="K182" s="110"/>
      <c r="L182" s="110"/>
      <c r="M182" s="110"/>
      <c r="N182" s="44">
        <v>27.7</v>
      </c>
      <c r="O182" s="45">
        <v>32</v>
      </c>
      <c r="P182" s="26"/>
      <c r="Q182" s="46">
        <f t="shared" ref="Q182:Q183" si="3">N182</f>
        <v>27.7</v>
      </c>
      <c r="R182" s="75"/>
    </row>
    <row r="183" spans="1:18" ht="15" customHeight="1" outlineLevel="4" x14ac:dyDescent="0.2">
      <c r="A183" s="81" t="s">
        <v>76</v>
      </c>
      <c r="B183" s="81"/>
      <c r="C183" s="81"/>
      <c r="D183" s="81"/>
      <c r="E183" s="110" t="s">
        <v>77</v>
      </c>
      <c r="F183" s="110"/>
      <c r="G183" s="110"/>
      <c r="H183" s="110"/>
      <c r="I183" s="110"/>
      <c r="J183" s="110"/>
      <c r="K183" s="110"/>
      <c r="L183" s="110"/>
      <c r="M183" s="110"/>
      <c r="N183" s="44">
        <v>4.82</v>
      </c>
      <c r="O183" s="45">
        <v>9</v>
      </c>
      <c r="P183" s="26"/>
      <c r="Q183" s="46">
        <f t="shared" si="3"/>
        <v>4.82</v>
      </c>
      <c r="R183" s="75"/>
    </row>
    <row r="184" spans="1:18" ht="15" customHeight="1" outlineLevel="3" x14ac:dyDescent="0.2">
      <c r="A184" s="22"/>
      <c r="B184" s="22"/>
      <c r="C184" s="22"/>
      <c r="D184" s="22"/>
      <c r="E184" s="107" t="s">
        <v>78</v>
      </c>
      <c r="F184" s="107"/>
      <c r="G184" s="107"/>
      <c r="H184" s="107"/>
      <c r="I184" s="107"/>
      <c r="J184" s="107"/>
      <c r="K184" s="107"/>
      <c r="L184" s="107"/>
      <c r="M184" s="107"/>
      <c r="N184" s="30"/>
      <c r="O184" s="22"/>
      <c r="P184" s="26"/>
      <c r="Q184" s="27"/>
      <c r="R184" s="75"/>
    </row>
    <row r="185" spans="1:18" ht="15" customHeight="1" outlineLevel="4" x14ac:dyDescent="0.2">
      <c r="A185" s="102" t="s">
        <v>79</v>
      </c>
      <c r="B185" s="102"/>
      <c r="C185" s="102"/>
      <c r="D185" s="102"/>
      <c r="E185" s="111" t="s">
        <v>80</v>
      </c>
      <c r="F185" s="111"/>
      <c r="G185" s="111"/>
      <c r="H185" s="111"/>
      <c r="I185" s="111"/>
      <c r="J185" s="111"/>
      <c r="K185" s="111"/>
      <c r="L185" s="111"/>
      <c r="M185" s="111"/>
      <c r="N185" s="51">
        <v>4789.33</v>
      </c>
      <c r="O185" s="28">
        <v>5610</v>
      </c>
      <c r="P185" s="29" t="s">
        <v>951</v>
      </c>
      <c r="Q185" s="8">
        <f>N185</f>
        <v>4789.33</v>
      </c>
      <c r="R185" s="75"/>
    </row>
    <row r="186" spans="1:18" ht="15" customHeight="1" outlineLevel="4" x14ac:dyDescent="0.2">
      <c r="A186" s="102" t="s">
        <v>81</v>
      </c>
      <c r="B186" s="102"/>
      <c r="C186" s="102"/>
      <c r="D186" s="102"/>
      <c r="E186" s="111" t="s">
        <v>82</v>
      </c>
      <c r="F186" s="111"/>
      <c r="G186" s="111"/>
      <c r="H186" s="111"/>
      <c r="I186" s="111"/>
      <c r="J186" s="111"/>
      <c r="K186" s="111"/>
      <c r="L186" s="111"/>
      <c r="M186" s="111"/>
      <c r="N186" s="51">
        <v>3969.21</v>
      </c>
      <c r="O186" s="28">
        <v>4765</v>
      </c>
      <c r="P186" s="29" t="s">
        <v>951</v>
      </c>
      <c r="Q186" s="8">
        <f>N186</f>
        <v>3969.21</v>
      </c>
      <c r="R186" s="75"/>
    </row>
    <row r="187" spans="1:18" ht="15" customHeight="1" outlineLevel="2" x14ac:dyDescent="0.2">
      <c r="A187" s="22"/>
      <c r="B187" s="22"/>
      <c r="C187" s="22"/>
      <c r="D187" s="22"/>
      <c r="E187" s="106" t="s">
        <v>83</v>
      </c>
      <c r="F187" s="106"/>
      <c r="G187" s="106"/>
      <c r="H187" s="106"/>
      <c r="I187" s="106"/>
      <c r="J187" s="106"/>
      <c r="K187" s="106"/>
      <c r="L187" s="106"/>
      <c r="M187" s="106"/>
      <c r="N187" s="30"/>
      <c r="O187" s="22"/>
      <c r="P187" s="26"/>
      <c r="Q187" s="27"/>
      <c r="R187" s="75"/>
    </row>
    <row r="188" spans="1:18" ht="15" customHeight="1" outlineLevel="3" x14ac:dyDescent="0.2">
      <c r="A188" s="22"/>
      <c r="B188" s="22"/>
      <c r="C188" s="22"/>
      <c r="D188" s="22"/>
      <c r="E188" s="107" t="s">
        <v>84</v>
      </c>
      <c r="F188" s="107"/>
      <c r="G188" s="107"/>
      <c r="H188" s="107"/>
      <c r="I188" s="107"/>
      <c r="J188" s="107"/>
      <c r="K188" s="107"/>
      <c r="L188" s="107"/>
      <c r="M188" s="107"/>
      <c r="N188" s="30"/>
      <c r="O188" s="22"/>
      <c r="P188" s="26"/>
      <c r="Q188" s="27"/>
      <c r="R188" s="75"/>
    </row>
    <row r="189" spans="1:18" ht="15" customHeight="1" outlineLevel="4" x14ac:dyDescent="0.2">
      <c r="A189" s="81" t="s">
        <v>85</v>
      </c>
      <c r="B189" s="81"/>
      <c r="C189" s="81"/>
      <c r="D189" s="81"/>
      <c r="E189" s="110" t="s">
        <v>86</v>
      </c>
      <c r="F189" s="110"/>
      <c r="G189" s="110"/>
      <c r="H189" s="110"/>
      <c r="I189" s="110"/>
      <c r="J189" s="110"/>
      <c r="K189" s="110"/>
      <c r="L189" s="110"/>
      <c r="M189" s="110"/>
      <c r="N189" s="44">
        <v>0.01</v>
      </c>
      <c r="O189" s="45">
        <v>81</v>
      </c>
      <c r="P189" s="26"/>
      <c r="Q189" s="46">
        <v>40</v>
      </c>
      <c r="R189" s="75"/>
    </row>
    <row r="190" spans="1:18" ht="22.5" customHeight="1" outlineLevel="4" x14ac:dyDescent="0.2">
      <c r="A190" s="108" t="s">
        <v>87</v>
      </c>
      <c r="B190" s="108"/>
      <c r="C190" s="108"/>
      <c r="D190" s="108"/>
      <c r="E190" s="109" t="s">
        <v>88</v>
      </c>
      <c r="F190" s="109"/>
      <c r="G190" s="109"/>
      <c r="H190" s="109"/>
      <c r="I190" s="109"/>
      <c r="J190" s="109"/>
      <c r="K190" s="109"/>
      <c r="L190" s="109"/>
      <c r="M190" s="109"/>
      <c r="N190" s="59">
        <v>0.01</v>
      </c>
      <c r="O190" s="43">
        <v>10</v>
      </c>
      <c r="P190" s="26" t="s">
        <v>949</v>
      </c>
      <c r="Q190" s="35">
        <v>5</v>
      </c>
      <c r="R190" s="77"/>
    </row>
    <row r="191" spans="1:18" ht="15" customHeight="1" outlineLevel="4" x14ac:dyDescent="0.2">
      <c r="A191" s="81" t="s">
        <v>89</v>
      </c>
      <c r="B191" s="81"/>
      <c r="C191" s="81"/>
      <c r="D191" s="81"/>
      <c r="E191" s="110" t="s">
        <v>90</v>
      </c>
      <c r="F191" s="110"/>
      <c r="G191" s="110"/>
      <c r="H191" s="110"/>
      <c r="I191" s="110"/>
      <c r="J191" s="110"/>
      <c r="K191" s="110"/>
      <c r="L191" s="110"/>
      <c r="M191" s="110"/>
      <c r="N191" s="44">
        <v>26.48</v>
      </c>
      <c r="O191" s="45">
        <v>35</v>
      </c>
      <c r="P191" s="26"/>
      <c r="Q191" s="46">
        <f>N191</f>
        <v>26.48</v>
      </c>
      <c r="R191" s="75"/>
    </row>
    <row r="192" spans="1:18" ht="15" customHeight="1" outlineLevel="4" x14ac:dyDescent="0.2">
      <c r="A192" s="81" t="s">
        <v>91</v>
      </c>
      <c r="B192" s="81"/>
      <c r="C192" s="81"/>
      <c r="D192" s="81"/>
      <c r="E192" s="110" t="s">
        <v>92</v>
      </c>
      <c r="F192" s="110"/>
      <c r="G192" s="110"/>
      <c r="H192" s="110"/>
      <c r="I192" s="110"/>
      <c r="J192" s="110"/>
      <c r="K192" s="110"/>
      <c r="L192" s="110"/>
      <c r="M192" s="110"/>
      <c r="N192" s="44">
        <v>353.89</v>
      </c>
      <c r="O192" s="45">
        <v>440</v>
      </c>
      <c r="P192" s="26"/>
      <c r="Q192" s="46">
        <f t="shared" ref="Q192:Q229" si="4">N192</f>
        <v>353.89</v>
      </c>
      <c r="R192" s="75"/>
    </row>
    <row r="193" spans="1:18" ht="15" customHeight="1" outlineLevel="4" x14ac:dyDescent="0.2">
      <c r="A193" s="81" t="s">
        <v>93</v>
      </c>
      <c r="B193" s="81"/>
      <c r="C193" s="81"/>
      <c r="D193" s="81"/>
      <c r="E193" s="110" t="s">
        <v>94</v>
      </c>
      <c r="F193" s="110"/>
      <c r="G193" s="110"/>
      <c r="H193" s="110"/>
      <c r="I193" s="110"/>
      <c r="J193" s="110"/>
      <c r="K193" s="110"/>
      <c r="L193" s="110"/>
      <c r="M193" s="110"/>
      <c r="N193" s="44">
        <v>311.33999999999997</v>
      </c>
      <c r="O193" s="45">
        <v>500</v>
      </c>
      <c r="P193" s="26"/>
      <c r="Q193" s="46">
        <f t="shared" si="4"/>
        <v>311.33999999999997</v>
      </c>
      <c r="R193" s="75"/>
    </row>
    <row r="194" spans="1:18" ht="15" customHeight="1" outlineLevel="4" x14ac:dyDescent="0.2">
      <c r="A194" s="81" t="s">
        <v>95</v>
      </c>
      <c r="B194" s="81"/>
      <c r="C194" s="81"/>
      <c r="D194" s="81"/>
      <c r="E194" s="110" t="s">
        <v>96</v>
      </c>
      <c r="F194" s="110"/>
      <c r="G194" s="110"/>
      <c r="H194" s="110"/>
      <c r="I194" s="110"/>
      <c r="J194" s="110"/>
      <c r="K194" s="110"/>
      <c r="L194" s="110"/>
      <c r="M194" s="110"/>
      <c r="N194" s="44">
        <v>201.98</v>
      </c>
      <c r="O194" s="45">
        <v>290</v>
      </c>
      <c r="P194" s="26"/>
      <c r="Q194" s="46">
        <f t="shared" si="4"/>
        <v>201.98</v>
      </c>
      <c r="R194" s="75"/>
    </row>
    <row r="195" spans="1:18" ht="15" customHeight="1" outlineLevel="4" x14ac:dyDescent="0.2">
      <c r="A195" s="81" t="s">
        <v>97</v>
      </c>
      <c r="B195" s="81"/>
      <c r="C195" s="81"/>
      <c r="D195" s="81"/>
      <c r="E195" s="110" t="s">
        <v>98</v>
      </c>
      <c r="F195" s="110"/>
      <c r="G195" s="110"/>
      <c r="H195" s="110"/>
      <c r="I195" s="110"/>
      <c r="J195" s="110"/>
      <c r="K195" s="110"/>
      <c r="L195" s="110"/>
      <c r="M195" s="110"/>
      <c r="N195" s="44">
        <v>160.85</v>
      </c>
      <c r="O195" s="45">
        <v>250</v>
      </c>
      <c r="P195" s="26"/>
      <c r="Q195" s="46">
        <f t="shared" si="4"/>
        <v>160.85</v>
      </c>
      <c r="R195" s="75"/>
    </row>
    <row r="196" spans="1:18" ht="15" customHeight="1" outlineLevel="4" x14ac:dyDescent="0.2">
      <c r="A196" s="81" t="s">
        <v>99</v>
      </c>
      <c r="B196" s="81"/>
      <c r="C196" s="81"/>
      <c r="D196" s="81"/>
      <c r="E196" s="110" t="s">
        <v>100</v>
      </c>
      <c r="F196" s="110"/>
      <c r="G196" s="110"/>
      <c r="H196" s="110"/>
      <c r="I196" s="110"/>
      <c r="J196" s="110"/>
      <c r="K196" s="110"/>
      <c r="L196" s="110"/>
      <c r="M196" s="110"/>
      <c r="N196" s="44">
        <v>208.26</v>
      </c>
      <c r="O196" s="45">
        <v>290</v>
      </c>
      <c r="P196" s="26"/>
      <c r="Q196" s="46">
        <f t="shared" si="4"/>
        <v>208.26</v>
      </c>
      <c r="R196" s="75"/>
    </row>
    <row r="197" spans="1:18" ht="15" customHeight="1" outlineLevel="4" x14ac:dyDescent="0.2">
      <c r="A197" s="81" t="s">
        <v>101</v>
      </c>
      <c r="B197" s="81"/>
      <c r="C197" s="81"/>
      <c r="D197" s="81"/>
      <c r="E197" s="110" t="s">
        <v>102</v>
      </c>
      <c r="F197" s="110"/>
      <c r="G197" s="110"/>
      <c r="H197" s="110"/>
      <c r="I197" s="110"/>
      <c r="J197" s="110"/>
      <c r="K197" s="110"/>
      <c r="L197" s="110"/>
      <c r="M197" s="110"/>
      <c r="N197" s="44">
        <v>7.0000000000000007E-2</v>
      </c>
      <c r="O197" s="45">
        <v>130</v>
      </c>
      <c r="P197" s="26"/>
      <c r="Q197" s="46">
        <v>50</v>
      </c>
      <c r="R197" s="75"/>
    </row>
    <row r="198" spans="1:18" ht="15" customHeight="1" outlineLevel="4" x14ac:dyDescent="0.2">
      <c r="A198" s="81" t="s">
        <v>103</v>
      </c>
      <c r="B198" s="81"/>
      <c r="C198" s="81"/>
      <c r="D198" s="81"/>
      <c r="E198" s="110" t="s">
        <v>104</v>
      </c>
      <c r="F198" s="110"/>
      <c r="G198" s="110"/>
      <c r="H198" s="110"/>
      <c r="I198" s="110"/>
      <c r="J198" s="110"/>
      <c r="K198" s="110"/>
      <c r="L198" s="110"/>
      <c r="M198" s="110"/>
      <c r="N198" s="44">
        <v>285.20999999999998</v>
      </c>
      <c r="O198" s="45">
        <v>330</v>
      </c>
      <c r="P198" s="26"/>
      <c r="Q198" s="46">
        <f t="shared" si="4"/>
        <v>285.20999999999998</v>
      </c>
      <c r="R198" s="75"/>
    </row>
    <row r="199" spans="1:18" ht="15" customHeight="1" outlineLevel="4" x14ac:dyDescent="0.2">
      <c r="A199" s="81" t="s">
        <v>105</v>
      </c>
      <c r="B199" s="81"/>
      <c r="C199" s="81"/>
      <c r="D199" s="81"/>
      <c r="E199" s="110" t="s">
        <v>106</v>
      </c>
      <c r="F199" s="110"/>
      <c r="G199" s="110"/>
      <c r="H199" s="110"/>
      <c r="I199" s="110"/>
      <c r="J199" s="110"/>
      <c r="K199" s="110"/>
      <c r="L199" s="110"/>
      <c r="M199" s="110"/>
      <c r="N199" s="44">
        <v>92.21</v>
      </c>
      <c r="O199" s="45">
        <v>150</v>
      </c>
      <c r="P199" s="26"/>
      <c r="Q199" s="46">
        <f t="shared" si="4"/>
        <v>92.21</v>
      </c>
      <c r="R199" s="75"/>
    </row>
    <row r="200" spans="1:18" ht="15" customHeight="1" outlineLevel="4" x14ac:dyDescent="0.2">
      <c r="A200" s="108" t="s">
        <v>107</v>
      </c>
      <c r="B200" s="108"/>
      <c r="C200" s="108"/>
      <c r="D200" s="108"/>
      <c r="E200" s="109" t="s">
        <v>108</v>
      </c>
      <c r="F200" s="109"/>
      <c r="G200" s="109"/>
      <c r="H200" s="109"/>
      <c r="I200" s="109"/>
      <c r="J200" s="109"/>
      <c r="K200" s="109"/>
      <c r="L200" s="109"/>
      <c r="M200" s="109"/>
      <c r="N200" s="59">
        <v>205.69</v>
      </c>
      <c r="O200" s="43">
        <v>450</v>
      </c>
      <c r="P200" s="26" t="s">
        <v>949</v>
      </c>
      <c r="Q200" s="35">
        <f t="shared" si="4"/>
        <v>205.69</v>
      </c>
      <c r="R200" s="77"/>
    </row>
    <row r="201" spans="1:18" ht="15" customHeight="1" outlineLevel="4" x14ac:dyDescent="0.2">
      <c r="A201" s="81" t="s">
        <v>109</v>
      </c>
      <c r="B201" s="81"/>
      <c r="C201" s="81"/>
      <c r="D201" s="81"/>
      <c r="E201" s="110" t="s">
        <v>110</v>
      </c>
      <c r="F201" s="110"/>
      <c r="G201" s="110"/>
      <c r="H201" s="110"/>
      <c r="I201" s="110"/>
      <c r="J201" s="110"/>
      <c r="K201" s="110"/>
      <c r="L201" s="110"/>
      <c r="M201" s="110"/>
      <c r="N201" s="44">
        <v>99.8</v>
      </c>
      <c r="O201" s="45">
        <v>135</v>
      </c>
      <c r="P201" s="26"/>
      <c r="Q201" s="46">
        <f t="shared" si="4"/>
        <v>99.8</v>
      </c>
      <c r="R201" s="75"/>
    </row>
    <row r="202" spans="1:18" ht="15" customHeight="1" outlineLevel="4" x14ac:dyDescent="0.2">
      <c r="A202" s="81" t="s">
        <v>111</v>
      </c>
      <c r="B202" s="81"/>
      <c r="C202" s="81"/>
      <c r="D202" s="81"/>
      <c r="E202" s="110" t="s">
        <v>112</v>
      </c>
      <c r="F202" s="110"/>
      <c r="G202" s="110"/>
      <c r="H202" s="110"/>
      <c r="I202" s="110"/>
      <c r="J202" s="110"/>
      <c r="K202" s="110"/>
      <c r="L202" s="110"/>
      <c r="M202" s="110"/>
      <c r="N202" s="44">
        <v>500</v>
      </c>
      <c r="O202" s="45">
        <v>550</v>
      </c>
      <c r="P202" s="26"/>
      <c r="Q202" s="46">
        <f t="shared" si="4"/>
        <v>500</v>
      </c>
      <c r="R202" s="75"/>
    </row>
    <row r="203" spans="1:18" ht="15" customHeight="1" outlineLevel="4" x14ac:dyDescent="0.2">
      <c r="A203" s="81" t="s">
        <v>113</v>
      </c>
      <c r="B203" s="81"/>
      <c r="C203" s="81"/>
      <c r="D203" s="81"/>
      <c r="E203" s="110" t="s">
        <v>114</v>
      </c>
      <c r="F203" s="110"/>
      <c r="G203" s="110"/>
      <c r="H203" s="110"/>
      <c r="I203" s="110"/>
      <c r="J203" s="110"/>
      <c r="K203" s="110"/>
      <c r="L203" s="110"/>
      <c r="M203" s="110"/>
      <c r="N203" s="44">
        <v>0.01</v>
      </c>
      <c r="O203" s="45">
        <v>300</v>
      </c>
      <c r="P203" s="26"/>
      <c r="Q203" s="46">
        <v>100</v>
      </c>
      <c r="R203" s="75"/>
    </row>
    <row r="204" spans="1:18" ht="15" customHeight="1" outlineLevel="4" x14ac:dyDescent="0.2">
      <c r="A204" s="81" t="s">
        <v>115</v>
      </c>
      <c r="B204" s="81"/>
      <c r="C204" s="81"/>
      <c r="D204" s="81"/>
      <c r="E204" s="110" t="s">
        <v>116</v>
      </c>
      <c r="F204" s="110"/>
      <c r="G204" s="110"/>
      <c r="H204" s="110"/>
      <c r="I204" s="110"/>
      <c r="J204" s="110"/>
      <c r="K204" s="110"/>
      <c r="L204" s="110"/>
      <c r="M204" s="110"/>
      <c r="N204" s="44">
        <v>20.010000000000002</v>
      </c>
      <c r="O204" s="45">
        <v>180</v>
      </c>
      <c r="P204" s="26"/>
      <c r="Q204" s="46">
        <f t="shared" si="4"/>
        <v>20.010000000000002</v>
      </c>
      <c r="R204" s="75"/>
    </row>
    <row r="205" spans="1:18" ht="15" customHeight="1" outlineLevel="4" x14ac:dyDescent="0.2">
      <c r="A205" s="81" t="s">
        <v>117</v>
      </c>
      <c r="B205" s="81"/>
      <c r="C205" s="81"/>
      <c r="D205" s="81"/>
      <c r="E205" s="110" t="s">
        <v>118</v>
      </c>
      <c r="F205" s="110"/>
      <c r="G205" s="110"/>
      <c r="H205" s="110"/>
      <c r="I205" s="110"/>
      <c r="J205" s="110"/>
      <c r="K205" s="110"/>
      <c r="L205" s="110"/>
      <c r="M205" s="110"/>
      <c r="N205" s="44">
        <v>112.34</v>
      </c>
      <c r="O205" s="45">
        <v>155</v>
      </c>
      <c r="P205" s="26"/>
      <c r="Q205" s="46">
        <f t="shared" si="4"/>
        <v>112.34</v>
      </c>
      <c r="R205" s="75"/>
    </row>
    <row r="206" spans="1:18" ht="15" customHeight="1" outlineLevel="4" x14ac:dyDescent="0.2">
      <c r="A206" s="81" t="s">
        <v>119</v>
      </c>
      <c r="B206" s="81"/>
      <c r="C206" s="81"/>
      <c r="D206" s="81"/>
      <c r="E206" s="110" t="s">
        <v>120</v>
      </c>
      <c r="F206" s="110"/>
      <c r="G206" s="110"/>
      <c r="H206" s="110"/>
      <c r="I206" s="110"/>
      <c r="J206" s="110"/>
      <c r="K206" s="110"/>
      <c r="L206" s="110"/>
      <c r="M206" s="110"/>
      <c r="N206" s="44">
        <v>114.09</v>
      </c>
      <c r="O206" s="45">
        <v>160</v>
      </c>
      <c r="P206" s="26"/>
      <c r="Q206" s="46">
        <f t="shared" si="4"/>
        <v>114.09</v>
      </c>
      <c r="R206" s="75"/>
    </row>
    <row r="207" spans="1:18" ht="15" customHeight="1" outlineLevel="4" x14ac:dyDescent="0.2">
      <c r="A207" s="81" t="s">
        <v>121</v>
      </c>
      <c r="B207" s="81"/>
      <c r="C207" s="81"/>
      <c r="D207" s="81"/>
      <c r="E207" s="110" t="s">
        <v>122</v>
      </c>
      <c r="F207" s="110"/>
      <c r="G207" s="110"/>
      <c r="H207" s="110"/>
      <c r="I207" s="110"/>
      <c r="J207" s="110"/>
      <c r="K207" s="110"/>
      <c r="L207" s="110"/>
      <c r="M207" s="110"/>
      <c r="N207" s="44">
        <v>0.77</v>
      </c>
      <c r="O207" s="45">
        <v>60</v>
      </c>
      <c r="P207" s="26"/>
      <c r="Q207" s="46">
        <v>20</v>
      </c>
      <c r="R207" s="75"/>
    </row>
    <row r="208" spans="1:18" ht="15" customHeight="1" outlineLevel="4" x14ac:dyDescent="0.2">
      <c r="A208" s="81" t="s">
        <v>123</v>
      </c>
      <c r="B208" s="81"/>
      <c r="C208" s="81"/>
      <c r="D208" s="81"/>
      <c r="E208" s="110" t="s">
        <v>124</v>
      </c>
      <c r="F208" s="110"/>
      <c r="G208" s="110"/>
      <c r="H208" s="110"/>
      <c r="I208" s="110"/>
      <c r="J208" s="110"/>
      <c r="K208" s="110"/>
      <c r="L208" s="110"/>
      <c r="M208" s="110"/>
      <c r="N208" s="44">
        <v>251.56</v>
      </c>
      <c r="O208" s="45">
        <v>350</v>
      </c>
      <c r="P208" s="26"/>
      <c r="Q208" s="46">
        <f t="shared" si="4"/>
        <v>251.56</v>
      </c>
      <c r="R208" s="75"/>
    </row>
    <row r="209" spans="1:18" ht="15" customHeight="1" outlineLevel="4" x14ac:dyDescent="0.2">
      <c r="A209" s="81" t="s">
        <v>125</v>
      </c>
      <c r="B209" s="81"/>
      <c r="C209" s="81"/>
      <c r="D209" s="81"/>
      <c r="E209" s="110" t="s">
        <v>126</v>
      </c>
      <c r="F209" s="110"/>
      <c r="G209" s="110"/>
      <c r="H209" s="110"/>
      <c r="I209" s="110"/>
      <c r="J209" s="110"/>
      <c r="K209" s="110"/>
      <c r="L209" s="110"/>
      <c r="M209" s="110"/>
      <c r="N209" s="44">
        <v>329.19</v>
      </c>
      <c r="O209" s="45">
        <v>430</v>
      </c>
      <c r="P209" s="26"/>
      <c r="Q209" s="46">
        <f t="shared" si="4"/>
        <v>329.19</v>
      </c>
      <c r="R209" s="75"/>
    </row>
    <row r="210" spans="1:18" ht="15" customHeight="1" outlineLevel="4" x14ac:dyDescent="0.2">
      <c r="A210" s="81" t="s">
        <v>127</v>
      </c>
      <c r="B210" s="81"/>
      <c r="C210" s="81"/>
      <c r="D210" s="81"/>
      <c r="E210" s="110" t="s">
        <v>128</v>
      </c>
      <c r="F210" s="110"/>
      <c r="G210" s="110"/>
      <c r="H210" s="110"/>
      <c r="I210" s="110"/>
      <c r="J210" s="110"/>
      <c r="K210" s="110"/>
      <c r="L210" s="110"/>
      <c r="M210" s="110"/>
      <c r="N210" s="44">
        <v>345.48</v>
      </c>
      <c r="O210" s="45">
        <v>475</v>
      </c>
      <c r="P210" s="26"/>
      <c r="Q210" s="46">
        <f t="shared" si="4"/>
        <v>345.48</v>
      </c>
      <c r="R210" s="75"/>
    </row>
    <row r="211" spans="1:18" ht="15" customHeight="1" outlineLevel="4" x14ac:dyDescent="0.2">
      <c r="A211" s="81" t="s">
        <v>129</v>
      </c>
      <c r="B211" s="81"/>
      <c r="C211" s="81"/>
      <c r="D211" s="81"/>
      <c r="E211" s="110" t="s">
        <v>130</v>
      </c>
      <c r="F211" s="110"/>
      <c r="G211" s="110"/>
      <c r="H211" s="110"/>
      <c r="I211" s="110"/>
      <c r="J211" s="110"/>
      <c r="K211" s="110"/>
      <c r="L211" s="110"/>
      <c r="M211" s="110"/>
      <c r="N211" s="44">
        <v>37.409999999999997</v>
      </c>
      <c r="O211" s="45">
        <v>70</v>
      </c>
      <c r="P211" s="26"/>
      <c r="Q211" s="46">
        <f t="shared" si="4"/>
        <v>37.409999999999997</v>
      </c>
      <c r="R211" s="75"/>
    </row>
    <row r="212" spans="1:18" ht="15" customHeight="1" outlineLevel="4" x14ac:dyDescent="0.2">
      <c r="A212" s="81" t="s">
        <v>131</v>
      </c>
      <c r="B212" s="81"/>
      <c r="C212" s="81"/>
      <c r="D212" s="81"/>
      <c r="E212" s="110" t="s">
        <v>132</v>
      </c>
      <c r="F212" s="110"/>
      <c r="G212" s="110"/>
      <c r="H212" s="110"/>
      <c r="I212" s="110"/>
      <c r="J212" s="110"/>
      <c r="K212" s="110"/>
      <c r="L212" s="110"/>
      <c r="M212" s="110"/>
      <c r="N212" s="44">
        <v>0.01</v>
      </c>
      <c r="O212" s="45">
        <v>50</v>
      </c>
      <c r="P212" s="26"/>
      <c r="Q212" s="46">
        <v>20</v>
      </c>
      <c r="R212" s="75"/>
    </row>
    <row r="213" spans="1:18" ht="15" customHeight="1" outlineLevel="4" x14ac:dyDescent="0.2">
      <c r="A213" s="81" t="s">
        <v>133</v>
      </c>
      <c r="B213" s="81"/>
      <c r="C213" s="81"/>
      <c r="D213" s="81"/>
      <c r="E213" s="110" t="s">
        <v>134</v>
      </c>
      <c r="F213" s="110"/>
      <c r="G213" s="110"/>
      <c r="H213" s="110"/>
      <c r="I213" s="110"/>
      <c r="J213" s="110"/>
      <c r="K213" s="110"/>
      <c r="L213" s="110"/>
      <c r="M213" s="110"/>
      <c r="N213" s="44">
        <v>20.010000000000002</v>
      </c>
      <c r="O213" s="45">
        <v>48</v>
      </c>
      <c r="P213" s="26"/>
      <c r="Q213" s="46">
        <f t="shared" si="4"/>
        <v>20.010000000000002</v>
      </c>
      <c r="R213" s="75"/>
    </row>
    <row r="214" spans="1:18" ht="15" customHeight="1" outlineLevel="4" x14ac:dyDescent="0.2">
      <c r="A214" s="81" t="s">
        <v>135</v>
      </c>
      <c r="B214" s="81"/>
      <c r="C214" s="81"/>
      <c r="D214" s="81"/>
      <c r="E214" s="110" t="s">
        <v>136</v>
      </c>
      <c r="F214" s="110"/>
      <c r="G214" s="110"/>
      <c r="H214" s="110"/>
      <c r="I214" s="110"/>
      <c r="J214" s="110"/>
      <c r="K214" s="110"/>
      <c r="L214" s="110"/>
      <c r="M214" s="110"/>
      <c r="N214" s="44">
        <v>100</v>
      </c>
      <c r="O214" s="45">
        <v>120</v>
      </c>
      <c r="P214" s="26"/>
      <c r="Q214" s="46">
        <f t="shared" si="4"/>
        <v>100</v>
      </c>
      <c r="R214" s="75"/>
    </row>
    <row r="215" spans="1:18" ht="15" customHeight="1" outlineLevel="4" x14ac:dyDescent="0.2">
      <c r="A215" s="81" t="s">
        <v>137</v>
      </c>
      <c r="B215" s="81"/>
      <c r="C215" s="81"/>
      <c r="D215" s="81"/>
      <c r="E215" s="110" t="s">
        <v>138</v>
      </c>
      <c r="F215" s="110"/>
      <c r="G215" s="110"/>
      <c r="H215" s="110"/>
      <c r="I215" s="110"/>
      <c r="J215" s="110"/>
      <c r="K215" s="110"/>
      <c r="L215" s="110"/>
      <c r="M215" s="110"/>
      <c r="N215" s="44">
        <v>206.05</v>
      </c>
      <c r="O215" s="45">
        <v>495</v>
      </c>
      <c r="P215" s="26"/>
      <c r="Q215" s="46">
        <f t="shared" si="4"/>
        <v>206.05</v>
      </c>
      <c r="R215" s="75"/>
    </row>
    <row r="216" spans="1:18" ht="15" customHeight="1" outlineLevel="4" x14ac:dyDescent="0.2">
      <c r="A216" s="81" t="s">
        <v>139</v>
      </c>
      <c r="B216" s="81"/>
      <c r="C216" s="81"/>
      <c r="D216" s="81"/>
      <c r="E216" s="110" t="s">
        <v>140</v>
      </c>
      <c r="F216" s="110"/>
      <c r="G216" s="110"/>
      <c r="H216" s="110"/>
      <c r="I216" s="110"/>
      <c r="J216" s="110"/>
      <c r="K216" s="110"/>
      <c r="L216" s="110"/>
      <c r="M216" s="110"/>
      <c r="N216" s="44">
        <v>346.75</v>
      </c>
      <c r="O216" s="45">
        <v>495</v>
      </c>
      <c r="P216" s="26"/>
      <c r="Q216" s="46">
        <f t="shared" si="4"/>
        <v>346.75</v>
      </c>
      <c r="R216" s="75"/>
    </row>
    <row r="217" spans="1:18" ht="15" customHeight="1" outlineLevel="4" x14ac:dyDescent="0.2">
      <c r="A217" s="81" t="s">
        <v>141</v>
      </c>
      <c r="B217" s="81"/>
      <c r="C217" s="81"/>
      <c r="D217" s="81"/>
      <c r="E217" s="110" t="s">
        <v>142</v>
      </c>
      <c r="F217" s="110"/>
      <c r="G217" s="110"/>
      <c r="H217" s="110"/>
      <c r="I217" s="110"/>
      <c r="J217" s="110"/>
      <c r="K217" s="110"/>
      <c r="L217" s="110"/>
      <c r="M217" s="110"/>
      <c r="N217" s="44">
        <v>21.29</v>
      </c>
      <c r="O217" s="45">
        <v>180</v>
      </c>
      <c r="P217" s="26"/>
      <c r="Q217" s="46">
        <f t="shared" si="4"/>
        <v>21.29</v>
      </c>
      <c r="R217" s="75"/>
    </row>
    <row r="218" spans="1:18" ht="21.75" customHeight="1" outlineLevel="4" x14ac:dyDescent="0.2">
      <c r="A218" s="81" t="s">
        <v>143</v>
      </c>
      <c r="B218" s="81"/>
      <c r="C218" s="81"/>
      <c r="D218" s="81"/>
      <c r="E218" s="110" t="s">
        <v>144</v>
      </c>
      <c r="F218" s="110"/>
      <c r="G218" s="110"/>
      <c r="H218" s="110"/>
      <c r="I218" s="110"/>
      <c r="J218" s="110"/>
      <c r="K218" s="110"/>
      <c r="L218" s="110"/>
      <c r="M218" s="110"/>
      <c r="N218" s="44">
        <v>282.98</v>
      </c>
      <c r="O218" s="45">
        <v>690</v>
      </c>
      <c r="P218" s="26"/>
      <c r="Q218" s="46">
        <f t="shared" si="4"/>
        <v>282.98</v>
      </c>
      <c r="R218" s="75"/>
    </row>
    <row r="219" spans="1:18" ht="15" customHeight="1" outlineLevel="4" x14ac:dyDescent="0.2">
      <c r="A219" s="81" t="s">
        <v>145</v>
      </c>
      <c r="B219" s="81"/>
      <c r="C219" s="81"/>
      <c r="D219" s="81"/>
      <c r="E219" s="110" t="s">
        <v>146</v>
      </c>
      <c r="F219" s="110"/>
      <c r="G219" s="110"/>
      <c r="H219" s="110"/>
      <c r="I219" s="110"/>
      <c r="J219" s="110"/>
      <c r="K219" s="110"/>
      <c r="L219" s="110"/>
      <c r="M219" s="110"/>
      <c r="N219" s="44">
        <v>44.61</v>
      </c>
      <c r="O219" s="45">
        <v>150</v>
      </c>
      <c r="P219" s="26"/>
      <c r="Q219" s="46">
        <f t="shared" si="4"/>
        <v>44.61</v>
      </c>
      <c r="R219" s="75"/>
    </row>
    <row r="220" spans="1:18" ht="15" customHeight="1" outlineLevel="4" x14ac:dyDescent="0.2">
      <c r="A220" s="81" t="s">
        <v>147</v>
      </c>
      <c r="B220" s="81"/>
      <c r="C220" s="81"/>
      <c r="D220" s="81"/>
      <c r="E220" s="110" t="s">
        <v>148</v>
      </c>
      <c r="F220" s="110"/>
      <c r="G220" s="110"/>
      <c r="H220" s="110"/>
      <c r="I220" s="110"/>
      <c r="J220" s="110"/>
      <c r="K220" s="110"/>
      <c r="L220" s="110"/>
      <c r="M220" s="110"/>
      <c r="N220" s="44">
        <v>5.9</v>
      </c>
      <c r="O220" s="45">
        <v>250</v>
      </c>
      <c r="P220" s="26"/>
      <c r="Q220" s="46">
        <v>100</v>
      </c>
      <c r="R220" s="75"/>
    </row>
    <row r="221" spans="1:18" ht="15" customHeight="1" outlineLevel="4" x14ac:dyDescent="0.2">
      <c r="A221" s="81" t="s">
        <v>149</v>
      </c>
      <c r="B221" s="81"/>
      <c r="C221" s="81"/>
      <c r="D221" s="81"/>
      <c r="E221" s="110" t="s">
        <v>150</v>
      </c>
      <c r="F221" s="110"/>
      <c r="G221" s="110"/>
      <c r="H221" s="110"/>
      <c r="I221" s="110"/>
      <c r="J221" s="110"/>
      <c r="K221" s="110"/>
      <c r="L221" s="110"/>
      <c r="M221" s="110"/>
      <c r="N221" s="44">
        <v>99.8</v>
      </c>
      <c r="O221" s="45">
        <v>160</v>
      </c>
      <c r="P221" s="26"/>
      <c r="Q221" s="46">
        <f t="shared" si="4"/>
        <v>99.8</v>
      </c>
      <c r="R221" s="75"/>
    </row>
    <row r="222" spans="1:18" ht="15" customHeight="1" outlineLevel="4" x14ac:dyDescent="0.2">
      <c r="A222" s="81" t="s">
        <v>151</v>
      </c>
      <c r="B222" s="81"/>
      <c r="C222" s="81"/>
      <c r="D222" s="81"/>
      <c r="E222" s="110" t="s">
        <v>152</v>
      </c>
      <c r="F222" s="110"/>
      <c r="G222" s="110"/>
      <c r="H222" s="110"/>
      <c r="I222" s="110"/>
      <c r="J222" s="110"/>
      <c r="K222" s="110"/>
      <c r="L222" s="110"/>
      <c r="M222" s="110"/>
      <c r="N222" s="44">
        <v>5.9</v>
      </c>
      <c r="O222" s="45">
        <v>250</v>
      </c>
      <c r="P222" s="26"/>
      <c r="Q222" s="46">
        <v>100</v>
      </c>
      <c r="R222" s="75"/>
    </row>
    <row r="223" spans="1:18" ht="15" customHeight="1" outlineLevel="4" x14ac:dyDescent="0.2">
      <c r="A223" s="81" t="s">
        <v>153</v>
      </c>
      <c r="B223" s="81"/>
      <c r="C223" s="81"/>
      <c r="D223" s="81"/>
      <c r="E223" s="110" t="s">
        <v>154</v>
      </c>
      <c r="F223" s="110"/>
      <c r="G223" s="110"/>
      <c r="H223" s="110"/>
      <c r="I223" s="110"/>
      <c r="J223" s="110"/>
      <c r="K223" s="110"/>
      <c r="L223" s="110"/>
      <c r="M223" s="110"/>
      <c r="N223" s="44">
        <v>99.8</v>
      </c>
      <c r="O223" s="45">
        <v>160</v>
      </c>
      <c r="P223" s="26"/>
      <c r="Q223" s="46">
        <f t="shared" si="4"/>
        <v>99.8</v>
      </c>
      <c r="R223" s="75"/>
    </row>
    <row r="224" spans="1:18" ht="15" customHeight="1" outlineLevel="4" x14ac:dyDescent="0.2">
      <c r="A224" s="81" t="s">
        <v>155</v>
      </c>
      <c r="B224" s="81"/>
      <c r="C224" s="81"/>
      <c r="D224" s="81"/>
      <c r="E224" s="110" t="s">
        <v>156</v>
      </c>
      <c r="F224" s="110"/>
      <c r="G224" s="110"/>
      <c r="H224" s="110"/>
      <c r="I224" s="110"/>
      <c r="J224" s="110"/>
      <c r="K224" s="110"/>
      <c r="L224" s="110"/>
      <c r="M224" s="110"/>
      <c r="N224" s="44">
        <v>44.07</v>
      </c>
      <c r="O224" s="45">
        <v>150</v>
      </c>
      <c r="P224" s="26"/>
      <c r="Q224" s="46">
        <f t="shared" si="4"/>
        <v>44.07</v>
      </c>
      <c r="R224" s="75"/>
    </row>
    <row r="225" spans="1:18" ht="15" customHeight="1" outlineLevel="4" x14ac:dyDescent="0.2">
      <c r="A225" s="81" t="s">
        <v>157</v>
      </c>
      <c r="B225" s="81"/>
      <c r="C225" s="81"/>
      <c r="D225" s="81"/>
      <c r="E225" s="110" t="s">
        <v>158</v>
      </c>
      <c r="F225" s="110"/>
      <c r="G225" s="110"/>
      <c r="H225" s="110"/>
      <c r="I225" s="110"/>
      <c r="J225" s="110"/>
      <c r="K225" s="110"/>
      <c r="L225" s="110"/>
      <c r="M225" s="110"/>
      <c r="N225" s="44">
        <v>181.88</v>
      </c>
      <c r="O225" s="45">
        <v>250</v>
      </c>
      <c r="P225" s="26"/>
      <c r="Q225" s="46">
        <f t="shared" si="4"/>
        <v>181.88</v>
      </c>
      <c r="R225" s="75"/>
    </row>
    <row r="226" spans="1:18" ht="15" customHeight="1" outlineLevel="4" x14ac:dyDescent="0.2">
      <c r="A226" s="81" t="s">
        <v>159</v>
      </c>
      <c r="B226" s="81"/>
      <c r="C226" s="81"/>
      <c r="D226" s="81"/>
      <c r="E226" s="110" t="s">
        <v>160</v>
      </c>
      <c r="F226" s="110"/>
      <c r="G226" s="110"/>
      <c r="H226" s="110"/>
      <c r="I226" s="110"/>
      <c r="J226" s="110"/>
      <c r="K226" s="110"/>
      <c r="L226" s="110"/>
      <c r="M226" s="110"/>
      <c r="N226" s="44">
        <v>423.29</v>
      </c>
      <c r="O226" s="45">
        <v>593</v>
      </c>
      <c r="P226" s="26"/>
      <c r="Q226" s="46">
        <f t="shared" si="4"/>
        <v>423.29</v>
      </c>
      <c r="R226" s="75"/>
    </row>
    <row r="227" spans="1:18" ht="15" customHeight="1" outlineLevel="4" x14ac:dyDescent="0.2">
      <c r="A227" s="81" t="s">
        <v>161</v>
      </c>
      <c r="B227" s="81"/>
      <c r="C227" s="81"/>
      <c r="D227" s="81"/>
      <c r="E227" s="110" t="s">
        <v>162</v>
      </c>
      <c r="F227" s="110"/>
      <c r="G227" s="110"/>
      <c r="H227" s="110"/>
      <c r="I227" s="110"/>
      <c r="J227" s="110"/>
      <c r="K227" s="110"/>
      <c r="L227" s="110"/>
      <c r="M227" s="110"/>
      <c r="N227" s="44">
        <v>108.47</v>
      </c>
      <c r="O227" s="45">
        <v>145</v>
      </c>
      <c r="P227" s="26"/>
      <c r="Q227" s="46">
        <f t="shared" si="4"/>
        <v>108.47</v>
      </c>
      <c r="R227" s="75"/>
    </row>
    <row r="228" spans="1:18" ht="15" customHeight="1" outlineLevel="4" x14ac:dyDescent="0.2">
      <c r="A228" s="81" t="s">
        <v>163</v>
      </c>
      <c r="B228" s="81"/>
      <c r="C228" s="81"/>
      <c r="D228" s="81"/>
      <c r="E228" s="110" t="s">
        <v>164</v>
      </c>
      <c r="F228" s="110"/>
      <c r="G228" s="110"/>
      <c r="H228" s="110"/>
      <c r="I228" s="110"/>
      <c r="J228" s="110"/>
      <c r="K228" s="110"/>
      <c r="L228" s="110"/>
      <c r="M228" s="110"/>
      <c r="N228" s="44">
        <v>260.02999999999997</v>
      </c>
      <c r="O228" s="45">
        <v>315</v>
      </c>
      <c r="P228" s="26"/>
      <c r="Q228" s="46">
        <f t="shared" si="4"/>
        <v>260.02999999999997</v>
      </c>
      <c r="R228" s="75"/>
    </row>
    <row r="229" spans="1:18" ht="15" customHeight="1" outlineLevel="4" x14ac:dyDescent="0.2">
      <c r="A229" s="81" t="s">
        <v>165</v>
      </c>
      <c r="B229" s="81"/>
      <c r="C229" s="81"/>
      <c r="D229" s="81"/>
      <c r="E229" s="110" t="s">
        <v>166</v>
      </c>
      <c r="F229" s="110"/>
      <c r="G229" s="110"/>
      <c r="H229" s="110"/>
      <c r="I229" s="110"/>
      <c r="J229" s="110"/>
      <c r="K229" s="110"/>
      <c r="L229" s="110"/>
      <c r="M229" s="110"/>
      <c r="N229" s="44">
        <v>39.18</v>
      </c>
      <c r="O229" s="45">
        <v>75</v>
      </c>
      <c r="P229" s="26"/>
      <c r="Q229" s="46">
        <f t="shared" si="4"/>
        <v>39.18</v>
      </c>
      <c r="R229" s="75"/>
    </row>
    <row r="230" spans="1:18" ht="15" customHeight="1" outlineLevel="4" x14ac:dyDescent="0.2">
      <c r="A230" s="81" t="s">
        <v>167</v>
      </c>
      <c r="B230" s="81"/>
      <c r="C230" s="81"/>
      <c r="D230" s="81"/>
      <c r="E230" s="110" t="s">
        <v>168</v>
      </c>
      <c r="F230" s="110"/>
      <c r="G230" s="110"/>
      <c r="H230" s="110"/>
      <c r="I230" s="110"/>
      <c r="J230" s="110"/>
      <c r="K230" s="110"/>
      <c r="L230" s="110"/>
      <c r="M230" s="110"/>
      <c r="N230" s="44">
        <v>0.44</v>
      </c>
      <c r="O230" s="45">
        <v>150</v>
      </c>
      <c r="P230" s="26"/>
      <c r="Q230" s="46">
        <v>50</v>
      </c>
      <c r="R230" s="75"/>
    </row>
    <row r="231" spans="1:18" ht="15" customHeight="1" outlineLevel="3" x14ac:dyDescent="0.2">
      <c r="A231" s="22"/>
      <c r="B231" s="22"/>
      <c r="C231" s="22"/>
      <c r="D231" s="22"/>
      <c r="E231" s="107" t="s">
        <v>169</v>
      </c>
      <c r="F231" s="107"/>
      <c r="G231" s="107"/>
      <c r="H231" s="107"/>
      <c r="I231" s="107"/>
      <c r="J231" s="107"/>
      <c r="K231" s="107"/>
      <c r="L231" s="107"/>
      <c r="M231" s="107"/>
      <c r="N231" s="30"/>
      <c r="O231" s="22"/>
      <c r="P231" s="26"/>
      <c r="Q231" s="27"/>
      <c r="R231" s="75"/>
    </row>
    <row r="232" spans="1:18" ht="15" customHeight="1" outlineLevel="4" x14ac:dyDescent="0.2">
      <c r="A232" s="81" t="s">
        <v>170</v>
      </c>
      <c r="B232" s="81"/>
      <c r="C232" s="81"/>
      <c r="D232" s="81"/>
      <c r="E232" s="110" t="s">
        <v>171</v>
      </c>
      <c r="F232" s="110"/>
      <c r="G232" s="110"/>
      <c r="H232" s="110"/>
      <c r="I232" s="110"/>
      <c r="J232" s="110"/>
      <c r="K232" s="110"/>
      <c r="L232" s="110"/>
      <c r="M232" s="110"/>
      <c r="N232" s="44">
        <v>21.64</v>
      </c>
      <c r="O232" s="45">
        <v>35</v>
      </c>
      <c r="P232" s="26"/>
      <c r="Q232" s="46">
        <f>N232</f>
        <v>21.64</v>
      </c>
      <c r="R232" s="75"/>
    </row>
    <row r="233" spans="1:18" ht="15" customHeight="1" outlineLevel="4" x14ac:dyDescent="0.2">
      <c r="A233" s="81" t="s">
        <v>172</v>
      </c>
      <c r="B233" s="81"/>
      <c r="C233" s="81"/>
      <c r="D233" s="81"/>
      <c r="E233" s="110" t="s">
        <v>173</v>
      </c>
      <c r="F233" s="110"/>
      <c r="G233" s="110"/>
      <c r="H233" s="110"/>
      <c r="I233" s="110"/>
      <c r="J233" s="110"/>
      <c r="K233" s="110"/>
      <c r="L233" s="110"/>
      <c r="M233" s="110"/>
      <c r="N233" s="44">
        <v>7.2</v>
      </c>
      <c r="O233" s="45">
        <v>12</v>
      </c>
      <c r="P233" s="26"/>
      <c r="Q233" s="46">
        <f t="shared" ref="Q233:Q244" si="5">N233</f>
        <v>7.2</v>
      </c>
      <c r="R233" s="75"/>
    </row>
    <row r="234" spans="1:18" ht="15" customHeight="1" outlineLevel="4" x14ac:dyDescent="0.2">
      <c r="A234" s="81" t="s">
        <v>174</v>
      </c>
      <c r="B234" s="81"/>
      <c r="C234" s="81"/>
      <c r="D234" s="81"/>
      <c r="E234" s="110" t="s">
        <v>175</v>
      </c>
      <c r="F234" s="110"/>
      <c r="G234" s="110"/>
      <c r="H234" s="110"/>
      <c r="I234" s="110"/>
      <c r="J234" s="110"/>
      <c r="K234" s="110"/>
      <c r="L234" s="110"/>
      <c r="M234" s="110"/>
      <c r="N234" s="44">
        <v>5.78</v>
      </c>
      <c r="O234" s="45">
        <v>9</v>
      </c>
      <c r="P234" s="26"/>
      <c r="Q234" s="46">
        <f t="shared" si="5"/>
        <v>5.78</v>
      </c>
      <c r="R234" s="75"/>
    </row>
    <row r="235" spans="1:18" ht="15" customHeight="1" outlineLevel="4" x14ac:dyDescent="0.2">
      <c r="A235" s="81" t="s">
        <v>176</v>
      </c>
      <c r="B235" s="81"/>
      <c r="C235" s="81"/>
      <c r="D235" s="81"/>
      <c r="E235" s="110" t="s">
        <v>177</v>
      </c>
      <c r="F235" s="110"/>
      <c r="G235" s="110"/>
      <c r="H235" s="110"/>
      <c r="I235" s="110"/>
      <c r="J235" s="110"/>
      <c r="K235" s="110"/>
      <c r="L235" s="110"/>
      <c r="M235" s="110"/>
      <c r="N235" s="44">
        <v>325</v>
      </c>
      <c r="O235" s="45">
        <v>385</v>
      </c>
      <c r="P235" s="26"/>
      <c r="Q235" s="46">
        <f t="shared" si="5"/>
        <v>325</v>
      </c>
      <c r="R235" s="75"/>
    </row>
    <row r="236" spans="1:18" ht="15" customHeight="1" outlineLevel="4" x14ac:dyDescent="0.2">
      <c r="A236" s="81" t="s">
        <v>178</v>
      </c>
      <c r="B236" s="81"/>
      <c r="C236" s="81"/>
      <c r="D236" s="81"/>
      <c r="E236" s="110" t="s">
        <v>179</v>
      </c>
      <c r="F236" s="110"/>
      <c r="G236" s="110"/>
      <c r="H236" s="110"/>
      <c r="I236" s="110"/>
      <c r="J236" s="110"/>
      <c r="K236" s="110"/>
      <c r="L236" s="110"/>
      <c r="M236" s="110"/>
      <c r="N236" s="44">
        <v>48.89</v>
      </c>
      <c r="O236" s="45">
        <v>65</v>
      </c>
      <c r="P236" s="26"/>
      <c r="Q236" s="46">
        <f t="shared" si="5"/>
        <v>48.89</v>
      </c>
      <c r="R236" s="75"/>
    </row>
    <row r="237" spans="1:18" ht="15" customHeight="1" outlineLevel="4" x14ac:dyDescent="0.2">
      <c r="A237" s="81" t="s">
        <v>180</v>
      </c>
      <c r="B237" s="81"/>
      <c r="C237" s="81"/>
      <c r="D237" s="81"/>
      <c r="E237" s="110" t="s">
        <v>181</v>
      </c>
      <c r="F237" s="110"/>
      <c r="G237" s="110"/>
      <c r="H237" s="110"/>
      <c r="I237" s="110"/>
      <c r="J237" s="110"/>
      <c r="K237" s="110"/>
      <c r="L237" s="110"/>
      <c r="M237" s="110"/>
      <c r="N237" s="44">
        <v>81</v>
      </c>
      <c r="O237" s="45">
        <v>120</v>
      </c>
      <c r="P237" s="26"/>
      <c r="Q237" s="46">
        <f t="shared" si="5"/>
        <v>81</v>
      </c>
      <c r="R237" s="75"/>
    </row>
    <row r="238" spans="1:18" ht="15" customHeight="1" outlineLevel="4" x14ac:dyDescent="0.2">
      <c r="A238" s="81" t="s">
        <v>182</v>
      </c>
      <c r="B238" s="81"/>
      <c r="C238" s="81"/>
      <c r="D238" s="81"/>
      <c r="E238" s="110" t="s">
        <v>183</v>
      </c>
      <c r="F238" s="110"/>
      <c r="G238" s="110"/>
      <c r="H238" s="110"/>
      <c r="I238" s="110"/>
      <c r="J238" s="110"/>
      <c r="K238" s="110"/>
      <c r="L238" s="110"/>
      <c r="M238" s="110"/>
      <c r="N238" s="44">
        <v>101.86</v>
      </c>
      <c r="O238" s="45">
        <v>125</v>
      </c>
      <c r="P238" s="26"/>
      <c r="Q238" s="46">
        <f t="shared" si="5"/>
        <v>101.86</v>
      </c>
      <c r="R238" s="75"/>
    </row>
    <row r="239" spans="1:18" ht="15" customHeight="1" outlineLevel="4" x14ac:dyDescent="0.2">
      <c r="A239" s="81" t="s">
        <v>184</v>
      </c>
      <c r="B239" s="81"/>
      <c r="C239" s="81"/>
      <c r="D239" s="81"/>
      <c r="E239" s="110" t="s">
        <v>185</v>
      </c>
      <c r="F239" s="110"/>
      <c r="G239" s="110"/>
      <c r="H239" s="110"/>
      <c r="I239" s="110"/>
      <c r="J239" s="110"/>
      <c r="K239" s="110"/>
      <c r="L239" s="110"/>
      <c r="M239" s="110"/>
      <c r="N239" s="44">
        <v>89.37</v>
      </c>
      <c r="O239" s="45">
        <v>125</v>
      </c>
      <c r="P239" s="26"/>
      <c r="Q239" s="46">
        <f t="shared" si="5"/>
        <v>89.37</v>
      </c>
      <c r="R239" s="75"/>
    </row>
    <row r="240" spans="1:18" ht="15" customHeight="1" outlineLevel="4" x14ac:dyDescent="0.2">
      <c r="A240" s="81" t="s">
        <v>186</v>
      </c>
      <c r="B240" s="81"/>
      <c r="C240" s="81"/>
      <c r="D240" s="81"/>
      <c r="E240" s="110" t="s">
        <v>187</v>
      </c>
      <c r="F240" s="110"/>
      <c r="G240" s="110"/>
      <c r="H240" s="110"/>
      <c r="I240" s="110"/>
      <c r="J240" s="110"/>
      <c r="K240" s="110"/>
      <c r="L240" s="110"/>
      <c r="M240" s="110"/>
      <c r="N240" s="44">
        <v>364.56</v>
      </c>
      <c r="O240" s="45">
        <v>435</v>
      </c>
      <c r="P240" s="26"/>
      <c r="Q240" s="46">
        <f t="shared" si="5"/>
        <v>364.56</v>
      </c>
      <c r="R240" s="75"/>
    </row>
    <row r="241" spans="1:18" ht="15" customHeight="1" outlineLevel="4" x14ac:dyDescent="0.2">
      <c r="A241" s="81" t="s">
        <v>188</v>
      </c>
      <c r="B241" s="81"/>
      <c r="C241" s="81"/>
      <c r="D241" s="81"/>
      <c r="E241" s="110" t="s">
        <v>189</v>
      </c>
      <c r="F241" s="110"/>
      <c r="G241" s="110"/>
      <c r="H241" s="110"/>
      <c r="I241" s="110"/>
      <c r="J241" s="110"/>
      <c r="K241" s="110"/>
      <c r="L241" s="110"/>
      <c r="M241" s="110"/>
      <c r="N241" s="44">
        <v>0.13</v>
      </c>
      <c r="O241" s="45">
        <v>60</v>
      </c>
      <c r="P241" s="26"/>
      <c r="Q241" s="46">
        <v>30</v>
      </c>
      <c r="R241" s="75"/>
    </row>
    <row r="242" spans="1:18" ht="15" customHeight="1" outlineLevel="4" x14ac:dyDescent="0.2">
      <c r="A242" s="81" t="s">
        <v>190</v>
      </c>
      <c r="B242" s="81"/>
      <c r="C242" s="81"/>
      <c r="D242" s="81"/>
      <c r="E242" s="110" t="s">
        <v>191</v>
      </c>
      <c r="F242" s="110"/>
      <c r="G242" s="110"/>
      <c r="H242" s="110"/>
      <c r="I242" s="110"/>
      <c r="J242" s="110"/>
      <c r="K242" s="110"/>
      <c r="L242" s="110"/>
      <c r="M242" s="110"/>
      <c r="N242" s="44">
        <v>0.01</v>
      </c>
      <c r="O242" s="45">
        <v>135</v>
      </c>
      <c r="P242" s="26"/>
      <c r="Q242" s="46">
        <v>50</v>
      </c>
      <c r="R242" s="75"/>
    </row>
    <row r="243" spans="1:18" ht="15" customHeight="1" outlineLevel="4" x14ac:dyDescent="0.2">
      <c r="A243" s="81" t="s">
        <v>192</v>
      </c>
      <c r="B243" s="81"/>
      <c r="C243" s="81"/>
      <c r="D243" s="81"/>
      <c r="E243" s="110" t="s">
        <v>193</v>
      </c>
      <c r="F243" s="110"/>
      <c r="G243" s="110"/>
      <c r="H243" s="110"/>
      <c r="I243" s="110"/>
      <c r="J243" s="110"/>
      <c r="K243" s="110"/>
      <c r="L243" s="110"/>
      <c r="M243" s="110"/>
      <c r="N243" s="44">
        <v>170.95</v>
      </c>
      <c r="O243" s="45">
        <v>385</v>
      </c>
      <c r="P243" s="26"/>
      <c r="Q243" s="46">
        <f t="shared" si="5"/>
        <v>170.95</v>
      </c>
      <c r="R243" s="75"/>
    </row>
    <row r="244" spans="1:18" ht="15" customHeight="1" outlineLevel="4" x14ac:dyDescent="0.2">
      <c r="A244" s="81" t="s">
        <v>194</v>
      </c>
      <c r="B244" s="81"/>
      <c r="C244" s="81"/>
      <c r="D244" s="81"/>
      <c r="E244" s="110" t="s">
        <v>195</v>
      </c>
      <c r="F244" s="110"/>
      <c r="G244" s="110"/>
      <c r="H244" s="110"/>
      <c r="I244" s="110"/>
      <c r="J244" s="110"/>
      <c r="K244" s="110"/>
      <c r="L244" s="110"/>
      <c r="M244" s="110"/>
      <c r="N244" s="44">
        <v>321.83</v>
      </c>
      <c r="O244" s="45">
        <v>385</v>
      </c>
      <c r="P244" s="26"/>
      <c r="Q244" s="46">
        <f t="shared" si="5"/>
        <v>321.83</v>
      </c>
      <c r="R244" s="75"/>
    </row>
    <row r="245" spans="1:18" ht="15" customHeight="1" outlineLevel="3" x14ac:dyDescent="0.2">
      <c r="A245" s="22"/>
      <c r="B245" s="22"/>
      <c r="C245" s="22"/>
      <c r="D245" s="22"/>
      <c r="E245" s="107" t="s">
        <v>196</v>
      </c>
      <c r="F245" s="107"/>
      <c r="G245" s="107"/>
      <c r="H245" s="107"/>
      <c r="I245" s="107"/>
      <c r="J245" s="107"/>
      <c r="K245" s="107"/>
      <c r="L245" s="107"/>
      <c r="M245" s="107"/>
      <c r="N245" s="30"/>
      <c r="O245" s="22"/>
      <c r="P245" s="26"/>
      <c r="Q245" s="27"/>
      <c r="R245" s="75"/>
    </row>
    <row r="246" spans="1:18" ht="15" customHeight="1" outlineLevel="4" x14ac:dyDescent="0.2">
      <c r="A246" s="108" t="s">
        <v>197</v>
      </c>
      <c r="B246" s="108"/>
      <c r="C246" s="108"/>
      <c r="D246" s="108"/>
      <c r="E246" s="109" t="s">
        <v>198</v>
      </c>
      <c r="F246" s="109"/>
      <c r="G246" s="109"/>
      <c r="H246" s="109"/>
      <c r="I246" s="109"/>
      <c r="J246" s="109"/>
      <c r="K246" s="109"/>
      <c r="L246" s="109"/>
      <c r="M246" s="109"/>
      <c r="N246" s="59">
        <v>0.01</v>
      </c>
      <c r="O246" s="43">
        <v>20</v>
      </c>
      <c r="P246" s="26" t="s">
        <v>949</v>
      </c>
      <c r="Q246" s="35">
        <v>5</v>
      </c>
      <c r="R246" s="75"/>
    </row>
    <row r="247" spans="1:18" ht="15" customHeight="1" outlineLevel="4" x14ac:dyDescent="0.2">
      <c r="A247" s="81" t="s">
        <v>199</v>
      </c>
      <c r="B247" s="81"/>
      <c r="C247" s="81"/>
      <c r="D247" s="81"/>
      <c r="E247" s="110" t="s">
        <v>200</v>
      </c>
      <c r="F247" s="110"/>
      <c r="G247" s="110"/>
      <c r="H247" s="110"/>
      <c r="I247" s="110"/>
      <c r="J247" s="110"/>
      <c r="K247" s="110"/>
      <c r="L247" s="110"/>
      <c r="M247" s="110"/>
      <c r="N247" s="44">
        <v>0.01</v>
      </c>
      <c r="O247" s="45">
        <v>10</v>
      </c>
      <c r="P247" s="26"/>
      <c r="Q247" s="46">
        <v>5</v>
      </c>
      <c r="R247" s="75"/>
    </row>
    <row r="248" spans="1:18" ht="15" customHeight="1" outlineLevel="4" x14ac:dyDescent="0.2">
      <c r="A248" s="81" t="s">
        <v>201</v>
      </c>
      <c r="B248" s="81"/>
      <c r="C248" s="81"/>
      <c r="D248" s="81"/>
      <c r="E248" s="110" t="s">
        <v>202</v>
      </c>
      <c r="F248" s="110"/>
      <c r="G248" s="110"/>
      <c r="H248" s="110"/>
      <c r="I248" s="110"/>
      <c r="J248" s="110"/>
      <c r="K248" s="110"/>
      <c r="L248" s="110"/>
      <c r="M248" s="110"/>
      <c r="N248" s="44">
        <v>509</v>
      </c>
      <c r="O248" s="45">
        <v>800</v>
      </c>
      <c r="P248" s="26"/>
      <c r="Q248" s="46">
        <f t="shared" ref="Q248:Q266" si="6">N248</f>
        <v>509</v>
      </c>
      <c r="R248" s="75"/>
    </row>
    <row r="249" spans="1:18" ht="15" customHeight="1" outlineLevel="4" x14ac:dyDescent="0.2">
      <c r="A249" s="81" t="s">
        <v>203</v>
      </c>
      <c r="B249" s="81"/>
      <c r="C249" s="81"/>
      <c r="D249" s="81"/>
      <c r="E249" s="110" t="s">
        <v>204</v>
      </c>
      <c r="F249" s="110"/>
      <c r="G249" s="110"/>
      <c r="H249" s="110"/>
      <c r="I249" s="110"/>
      <c r="J249" s="110"/>
      <c r="K249" s="110"/>
      <c r="L249" s="110"/>
      <c r="M249" s="110"/>
      <c r="N249" s="44">
        <v>0.01</v>
      </c>
      <c r="O249" s="50">
        <v>1140</v>
      </c>
      <c r="P249" s="26"/>
      <c r="Q249" s="46">
        <v>350</v>
      </c>
      <c r="R249" s="75"/>
    </row>
    <row r="250" spans="1:18" ht="15" customHeight="1" outlineLevel="4" x14ac:dyDescent="0.2">
      <c r="A250" s="81" t="s">
        <v>205</v>
      </c>
      <c r="B250" s="81"/>
      <c r="C250" s="81"/>
      <c r="D250" s="81"/>
      <c r="E250" s="110" t="s">
        <v>206</v>
      </c>
      <c r="F250" s="110"/>
      <c r="G250" s="110"/>
      <c r="H250" s="110"/>
      <c r="I250" s="110"/>
      <c r="J250" s="110"/>
      <c r="K250" s="110"/>
      <c r="L250" s="110"/>
      <c r="M250" s="110"/>
      <c r="N250" s="44">
        <v>0.01</v>
      </c>
      <c r="O250" s="50">
        <v>1495</v>
      </c>
      <c r="P250" s="26"/>
      <c r="Q250" s="46">
        <v>350</v>
      </c>
      <c r="R250" s="75"/>
    </row>
    <row r="251" spans="1:18" ht="15" customHeight="1" outlineLevel="4" x14ac:dyDescent="0.2">
      <c r="A251" s="81" t="s">
        <v>207</v>
      </c>
      <c r="B251" s="81"/>
      <c r="C251" s="81"/>
      <c r="D251" s="81"/>
      <c r="E251" s="110" t="s">
        <v>208</v>
      </c>
      <c r="F251" s="110"/>
      <c r="G251" s="110"/>
      <c r="H251" s="110"/>
      <c r="I251" s="110"/>
      <c r="J251" s="110"/>
      <c r="K251" s="110"/>
      <c r="L251" s="110"/>
      <c r="M251" s="110"/>
      <c r="N251" s="44">
        <v>0.01</v>
      </c>
      <c r="O251" s="45">
        <v>800</v>
      </c>
      <c r="P251" s="26"/>
      <c r="Q251" s="46">
        <v>200</v>
      </c>
      <c r="R251" s="75"/>
    </row>
    <row r="252" spans="1:18" ht="15" customHeight="1" outlineLevel="4" x14ac:dyDescent="0.2">
      <c r="A252" s="81" t="s">
        <v>209</v>
      </c>
      <c r="B252" s="81"/>
      <c r="C252" s="81"/>
      <c r="D252" s="81"/>
      <c r="E252" s="110" t="s">
        <v>210</v>
      </c>
      <c r="F252" s="110"/>
      <c r="G252" s="110"/>
      <c r="H252" s="110"/>
      <c r="I252" s="110"/>
      <c r="J252" s="110"/>
      <c r="K252" s="110"/>
      <c r="L252" s="110"/>
      <c r="M252" s="110"/>
      <c r="N252" s="44">
        <v>185.71</v>
      </c>
      <c r="O252" s="45">
        <v>750</v>
      </c>
      <c r="P252" s="26"/>
      <c r="Q252" s="46">
        <v>200</v>
      </c>
      <c r="R252" s="75"/>
    </row>
    <row r="253" spans="1:18" ht="15" customHeight="1" outlineLevel="4" x14ac:dyDescent="0.2">
      <c r="A253" s="81" t="s">
        <v>211</v>
      </c>
      <c r="B253" s="81"/>
      <c r="C253" s="81"/>
      <c r="D253" s="81"/>
      <c r="E253" s="110" t="s">
        <v>212</v>
      </c>
      <c r="F253" s="110"/>
      <c r="G253" s="110"/>
      <c r="H253" s="110"/>
      <c r="I253" s="110"/>
      <c r="J253" s="110"/>
      <c r="K253" s="110"/>
      <c r="L253" s="110"/>
      <c r="M253" s="110"/>
      <c r="N253" s="44">
        <v>84.56</v>
      </c>
      <c r="O253" s="45">
        <v>96</v>
      </c>
      <c r="P253" s="26"/>
      <c r="Q253" s="46">
        <f t="shared" si="6"/>
        <v>84.56</v>
      </c>
      <c r="R253" s="75"/>
    </row>
    <row r="254" spans="1:18" ht="15" customHeight="1" outlineLevel="4" x14ac:dyDescent="0.2">
      <c r="A254" s="81" t="s">
        <v>213</v>
      </c>
      <c r="B254" s="81"/>
      <c r="C254" s="81"/>
      <c r="D254" s="81"/>
      <c r="E254" s="110" t="s">
        <v>214</v>
      </c>
      <c r="F254" s="110"/>
      <c r="G254" s="110"/>
      <c r="H254" s="110"/>
      <c r="I254" s="110"/>
      <c r="J254" s="110"/>
      <c r="K254" s="110"/>
      <c r="L254" s="110"/>
      <c r="M254" s="110"/>
      <c r="N254" s="44">
        <v>26.81</v>
      </c>
      <c r="O254" s="45">
        <v>35</v>
      </c>
      <c r="P254" s="26"/>
      <c r="Q254" s="46">
        <f t="shared" si="6"/>
        <v>26.81</v>
      </c>
      <c r="R254" s="75"/>
    </row>
    <row r="255" spans="1:18" ht="15" customHeight="1" outlineLevel="4" x14ac:dyDescent="0.2">
      <c r="A255" s="81" t="s">
        <v>215</v>
      </c>
      <c r="B255" s="81"/>
      <c r="C255" s="81"/>
      <c r="D255" s="81"/>
      <c r="E255" s="110" t="s">
        <v>216</v>
      </c>
      <c r="F255" s="110"/>
      <c r="G255" s="110"/>
      <c r="H255" s="110"/>
      <c r="I255" s="110"/>
      <c r="J255" s="110"/>
      <c r="K255" s="110"/>
      <c r="L255" s="110"/>
      <c r="M255" s="110"/>
      <c r="N255" s="44">
        <v>230</v>
      </c>
      <c r="O255" s="45">
        <v>248</v>
      </c>
      <c r="P255" s="26"/>
      <c r="Q255" s="46">
        <f t="shared" si="6"/>
        <v>230</v>
      </c>
      <c r="R255" s="75"/>
    </row>
    <row r="256" spans="1:18" ht="15" customHeight="1" outlineLevel="4" x14ac:dyDescent="0.2">
      <c r="A256" s="81" t="s">
        <v>217</v>
      </c>
      <c r="B256" s="81"/>
      <c r="C256" s="81"/>
      <c r="D256" s="81"/>
      <c r="E256" s="110" t="s">
        <v>218</v>
      </c>
      <c r="F256" s="110"/>
      <c r="G256" s="110"/>
      <c r="H256" s="110"/>
      <c r="I256" s="110"/>
      <c r="J256" s="110"/>
      <c r="K256" s="110"/>
      <c r="L256" s="110"/>
      <c r="M256" s="110"/>
      <c r="N256" s="44">
        <v>16.3</v>
      </c>
      <c r="O256" s="45">
        <v>45</v>
      </c>
      <c r="P256" s="26"/>
      <c r="Q256" s="46">
        <f t="shared" si="6"/>
        <v>16.3</v>
      </c>
      <c r="R256" s="75"/>
    </row>
    <row r="257" spans="1:18" ht="15" customHeight="1" outlineLevel="4" x14ac:dyDescent="0.2">
      <c r="A257" s="81" t="s">
        <v>219</v>
      </c>
      <c r="B257" s="81"/>
      <c r="C257" s="81"/>
      <c r="D257" s="81"/>
      <c r="E257" s="110" t="s">
        <v>220</v>
      </c>
      <c r="F257" s="110"/>
      <c r="G257" s="110"/>
      <c r="H257" s="110"/>
      <c r="I257" s="110"/>
      <c r="J257" s="110"/>
      <c r="K257" s="110"/>
      <c r="L257" s="110"/>
      <c r="M257" s="110"/>
      <c r="N257" s="44">
        <v>162.97999999999999</v>
      </c>
      <c r="O257" s="45">
        <v>250</v>
      </c>
      <c r="P257" s="26"/>
      <c r="Q257" s="46">
        <f t="shared" si="6"/>
        <v>162.97999999999999</v>
      </c>
      <c r="R257" s="75"/>
    </row>
    <row r="258" spans="1:18" ht="15" customHeight="1" outlineLevel="4" x14ac:dyDescent="0.2">
      <c r="A258" s="81" t="s">
        <v>221</v>
      </c>
      <c r="B258" s="81"/>
      <c r="C258" s="81"/>
      <c r="D258" s="81"/>
      <c r="E258" s="110" t="s">
        <v>222</v>
      </c>
      <c r="F258" s="110"/>
      <c r="G258" s="110"/>
      <c r="H258" s="110"/>
      <c r="I258" s="110"/>
      <c r="J258" s="110"/>
      <c r="K258" s="110"/>
      <c r="L258" s="110"/>
      <c r="M258" s="110"/>
      <c r="N258" s="44">
        <v>750</v>
      </c>
      <c r="O258" s="50">
        <v>1110</v>
      </c>
      <c r="P258" s="26"/>
      <c r="Q258" s="46">
        <f t="shared" si="6"/>
        <v>750</v>
      </c>
      <c r="R258" s="75"/>
    </row>
    <row r="259" spans="1:18" ht="15" customHeight="1" outlineLevel="4" x14ac:dyDescent="0.2">
      <c r="A259" s="81" t="s">
        <v>223</v>
      </c>
      <c r="B259" s="81"/>
      <c r="C259" s="81"/>
      <c r="D259" s="81"/>
      <c r="E259" s="110" t="s">
        <v>224</v>
      </c>
      <c r="F259" s="110"/>
      <c r="G259" s="110"/>
      <c r="H259" s="110"/>
      <c r="I259" s="110"/>
      <c r="J259" s="110"/>
      <c r="K259" s="110"/>
      <c r="L259" s="110"/>
      <c r="M259" s="110"/>
      <c r="N259" s="44">
        <v>51.6</v>
      </c>
      <c r="O259" s="45">
        <v>68</v>
      </c>
      <c r="P259" s="26"/>
      <c r="Q259" s="46">
        <f t="shared" si="6"/>
        <v>51.6</v>
      </c>
      <c r="R259" s="75"/>
    </row>
    <row r="260" spans="1:18" ht="15" customHeight="1" outlineLevel="4" x14ac:dyDescent="0.2">
      <c r="A260" s="81" t="s">
        <v>225</v>
      </c>
      <c r="B260" s="81"/>
      <c r="C260" s="81"/>
      <c r="D260" s="81"/>
      <c r="E260" s="110" t="s">
        <v>226</v>
      </c>
      <c r="F260" s="110"/>
      <c r="G260" s="110"/>
      <c r="H260" s="110"/>
      <c r="I260" s="110"/>
      <c r="J260" s="110"/>
      <c r="K260" s="110"/>
      <c r="L260" s="110"/>
      <c r="M260" s="110"/>
      <c r="N260" s="44">
        <v>123.7</v>
      </c>
      <c r="O260" s="45">
        <v>155</v>
      </c>
      <c r="P260" s="26"/>
      <c r="Q260" s="46">
        <f t="shared" si="6"/>
        <v>123.7</v>
      </c>
      <c r="R260" s="75"/>
    </row>
    <row r="261" spans="1:18" ht="15" customHeight="1" outlineLevel="4" x14ac:dyDescent="0.2">
      <c r="A261" s="81" t="s">
        <v>227</v>
      </c>
      <c r="B261" s="81"/>
      <c r="C261" s="81"/>
      <c r="D261" s="81"/>
      <c r="E261" s="110" t="s">
        <v>228</v>
      </c>
      <c r="F261" s="110"/>
      <c r="G261" s="110"/>
      <c r="H261" s="110"/>
      <c r="I261" s="110"/>
      <c r="J261" s="110"/>
      <c r="K261" s="110"/>
      <c r="L261" s="110"/>
      <c r="M261" s="110"/>
      <c r="N261" s="44">
        <v>14.52</v>
      </c>
      <c r="O261" s="45">
        <v>25</v>
      </c>
      <c r="P261" s="26"/>
      <c r="Q261" s="46">
        <f t="shared" si="6"/>
        <v>14.52</v>
      </c>
      <c r="R261" s="75"/>
    </row>
    <row r="262" spans="1:18" ht="15" customHeight="1" outlineLevel="4" x14ac:dyDescent="0.2">
      <c r="A262" s="81" t="s">
        <v>229</v>
      </c>
      <c r="B262" s="81"/>
      <c r="C262" s="81"/>
      <c r="D262" s="81"/>
      <c r="E262" s="110" t="s">
        <v>230</v>
      </c>
      <c r="F262" s="110"/>
      <c r="G262" s="110"/>
      <c r="H262" s="110"/>
      <c r="I262" s="110"/>
      <c r="J262" s="110"/>
      <c r="K262" s="110"/>
      <c r="L262" s="110"/>
      <c r="M262" s="110"/>
      <c r="N262" s="44">
        <v>12.6</v>
      </c>
      <c r="O262" s="45">
        <v>23</v>
      </c>
      <c r="P262" s="26"/>
      <c r="Q262" s="46">
        <f t="shared" si="6"/>
        <v>12.6</v>
      </c>
      <c r="R262" s="75"/>
    </row>
    <row r="263" spans="1:18" ht="15" customHeight="1" outlineLevel="4" x14ac:dyDescent="0.2">
      <c r="A263" s="81" t="s">
        <v>231</v>
      </c>
      <c r="B263" s="81"/>
      <c r="C263" s="81"/>
      <c r="D263" s="81"/>
      <c r="E263" s="110" t="s">
        <v>232</v>
      </c>
      <c r="F263" s="110"/>
      <c r="G263" s="110"/>
      <c r="H263" s="110"/>
      <c r="I263" s="110"/>
      <c r="J263" s="110"/>
      <c r="K263" s="110"/>
      <c r="L263" s="110"/>
      <c r="M263" s="110"/>
      <c r="N263" s="44">
        <v>0.01</v>
      </c>
      <c r="O263" s="45">
        <v>380</v>
      </c>
      <c r="P263" s="26"/>
      <c r="Q263" s="46">
        <v>150</v>
      </c>
      <c r="R263" s="75"/>
    </row>
    <row r="264" spans="1:18" ht="15" customHeight="1" outlineLevel="4" x14ac:dyDescent="0.2">
      <c r="A264" s="81" t="s">
        <v>233</v>
      </c>
      <c r="B264" s="81"/>
      <c r="C264" s="81"/>
      <c r="D264" s="81"/>
      <c r="E264" s="110" t="s">
        <v>234</v>
      </c>
      <c r="F264" s="110"/>
      <c r="G264" s="110"/>
      <c r="H264" s="110"/>
      <c r="I264" s="110"/>
      <c r="J264" s="110"/>
      <c r="K264" s="110"/>
      <c r="L264" s="110"/>
      <c r="M264" s="110"/>
      <c r="N264" s="44">
        <v>389.83</v>
      </c>
      <c r="O264" s="45">
        <v>495</v>
      </c>
      <c r="P264" s="26"/>
      <c r="Q264" s="46">
        <f t="shared" si="6"/>
        <v>389.83</v>
      </c>
      <c r="R264" s="75"/>
    </row>
    <row r="265" spans="1:18" ht="15" customHeight="1" outlineLevel="4" x14ac:dyDescent="0.2">
      <c r="A265" s="81" t="s">
        <v>235</v>
      </c>
      <c r="B265" s="81"/>
      <c r="C265" s="81"/>
      <c r="D265" s="81"/>
      <c r="E265" s="110" t="s">
        <v>236</v>
      </c>
      <c r="F265" s="110"/>
      <c r="G265" s="110"/>
      <c r="H265" s="110"/>
      <c r="I265" s="110"/>
      <c r="J265" s="110"/>
      <c r="K265" s="110"/>
      <c r="L265" s="110"/>
      <c r="M265" s="110"/>
      <c r="N265" s="44">
        <v>10.95</v>
      </c>
      <c r="O265" s="45">
        <v>26</v>
      </c>
      <c r="P265" s="26"/>
      <c r="Q265" s="46">
        <f t="shared" si="6"/>
        <v>10.95</v>
      </c>
      <c r="R265" s="75"/>
    </row>
    <row r="266" spans="1:18" ht="15" customHeight="1" outlineLevel="4" x14ac:dyDescent="0.2">
      <c r="A266" s="81" t="s">
        <v>237</v>
      </c>
      <c r="B266" s="81"/>
      <c r="C266" s="81"/>
      <c r="D266" s="81"/>
      <c r="E266" s="110" t="s">
        <v>238</v>
      </c>
      <c r="F266" s="110"/>
      <c r="G266" s="110"/>
      <c r="H266" s="110"/>
      <c r="I266" s="110"/>
      <c r="J266" s="110"/>
      <c r="K266" s="110"/>
      <c r="L266" s="110"/>
      <c r="M266" s="110"/>
      <c r="N266" s="44">
        <v>187.66</v>
      </c>
      <c r="O266" s="45">
        <v>250</v>
      </c>
      <c r="P266" s="26"/>
      <c r="Q266" s="46">
        <f t="shared" si="6"/>
        <v>187.66</v>
      </c>
      <c r="R266" s="75"/>
    </row>
    <row r="267" spans="1:18" ht="22.5" customHeight="1" outlineLevel="4" x14ac:dyDescent="0.2">
      <c r="A267" s="108" t="s">
        <v>239</v>
      </c>
      <c r="B267" s="108"/>
      <c r="C267" s="108"/>
      <c r="D267" s="108"/>
      <c r="E267" s="109" t="s">
        <v>240</v>
      </c>
      <c r="F267" s="109"/>
      <c r="G267" s="109"/>
      <c r="H267" s="109"/>
      <c r="I267" s="109"/>
      <c r="J267" s="109"/>
      <c r="K267" s="109"/>
      <c r="L267" s="109"/>
      <c r="M267" s="109"/>
      <c r="N267" s="59">
        <v>0.01</v>
      </c>
      <c r="O267" s="43">
        <v>230</v>
      </c>
      <c r="P267" s="26" t="s">
        <v>949</v>
      </c>
      <c r="Q267" s="35">
        <v>100</v>
      </c>
      <c r="R267" s="77"/>
    </row>
    <row r="268" spans="1:18" ht="15" customHeight="1" outlineLevel="3" x14ac:dyDescent="0.2">
      <c r="A268" s="22"/>
      <c r="B268" s="22"/>
      <c r="C268" s="22"/>
      <c r="D268" s="22"/>
      <c r="E268" s="107" t="s">
        <v>241</v>
      </c>
      <c r="F268" s="107"/>
      <c r="G268" s="107"/>
      <c r="H268" s="107"/>
      <c r="I268" s="107"/>
      <c r="J268" s="107"/>
      <c r="K268" s="107"/>
      <c r="L268" s="107"/>
      <c r="M268" s="107"/>
      <c r="N268" s="30"/>
      <c r="O268" s="22"/>
      <c r="P268" s="26"/>
      <c r="Q268" s="27"/>
      <c r="R268" s="75"/>
    </row>
    <row r="269" spans="1:18" ht="15" customHeight="1" outlineLevel="4" x14ac:dyDescent="0.2">
      <c r="A269" s="81" t="s">
        <v>242</v>
      </c>
      <c r="B269" s="81"/>
      <c r="C269" s="81"/>
      <c r="D269" s="81"/>
      <c r="E269" s="110" t="s">
        <v>243</v>
      </c>
      <c r="F269" s="110"/>
      <c r="G269" s="110"/>
      <c r="H269" s="110"/>
      <c r="I269" s="110"/>
      <c r="J269" s="110"/>
      <c r="K269" s="110"/>
      <c r="L269" s="110"/>
      <c r="M269" s="110"/>
      <c r="N269" s="44">
        <v>335.1</v>
      </c>
      <c r="O269" s="45">
        <v>435</v>
      </c>
      <c r="P269" s="26"/>
      <c r="Q269" s="46">
        <f>N269</f>
        <v>335.1</v>
      </c>
      <c r="R269" s="75"/>
    </row>
    <row r="270" spans="1:18" ht="15" customHeight="1" outlineLevel="4" x14ac:dyDescent="0.2">
      <c r="A270" s="81" t="s">
        <v>244</v>
      </c>
      <c r="B270" s="81"/>
      <c r="C270" s="81"/>
      <c r="D270" s="81"/>
      <c r="E270" s="110" t="s">
        <v>245</v>
      </c>
      <c r="F270" s="110"/>
      <c r="G270" s="110"/>
      <c r="H270" s="110"/>
      <c r="I270" s="110"/>
      <c r="J270" s="110"/>
      <c r="K270" s="110"/>
      <c r="L270" s="110"/>
      <c r="M270" s="110"/>
      <c r="N270" s="44">
        <v>570.32000000000005</v>
      </c>
      <c r="O270" s="45">
        <v>750</v>
      </c>
      <c r="P270" s="26"/>
      <c r="Q270" s="46">
        <f t="shared" ref="Q270:Q289" si="7">N270</f>
        <v>570.32000000000005</v>
      </c>
      <c r="R270" s="75"/>
    </row>
    <row r="271" spans="1:18" ht="15" customHeight="1" outlineLevel="4" x14ac:dyDescent="0.2">
      <c r="A271" s="81" t="s">
        <v>246</v>
      </c>
      <c r="B271" s="81"/>
      <c r="C271" s="81"/>
      <c r="D271" s="81"/>
      <c r="E271" s="110" t="s">
        <v>247</v>
      </c>
      <c r="F271" s="110"/>
      <c r="G271" s="110"/>
      <c r="H271" s="110"/>
      <c r="I271" s="110"/>
      <c r="J271" s="110"/>
      <c r="K271" s="110"/>
      <c r="L271" s="110"/>
      <c r="M271" s="110"/>
      <c r="N271" s="44">
        <v>785</v>
      </c>
      <c r="O271" s="45">
        <v>865</v>
      </c>
      <c r="P271" s="26"/>
      <c r="Q271" s="46">
        <f t="shared" si="7"/>
        <v>785</v>
      </c>
      <c r="R271" s="75"/>
    </row>
    <row r="272" spans="1:18" ht="15" customHeight="1" outlineLevel="4" x14ac:dyDescent="0.2">
      <c r="A272" s="81" t="s">
        <v>248</v>
      </c>
      <c r="B272" s="81"/>
      <c r="C272" s="81"/>
      <c r="D272" s="81"/>
      <c r="E272" s="110" t="s">
        <v>249</v>
      </c>
      <c r="F272" s="110"/>
      <c r="G272" s="110"/>
      <c r="H272" s="110"/>
      <c r="I272" s="110"/>
      <c r="J272" s="110"/>
      <c r="K272" s="110"/>
      <c r="L272" s="110"/>
      <c r="M272" s="110"/>
      <c r="N272" s="44">
        <v>335.1</v>
      </c>
      <c r="O272" s="45">
        <v>450</v>
      </c>
      <c r="P272" s="26"/>
      <c r="Q272" s="46">
        <f t="shared" si="7"/>
        <v>335.1</v>
      </c>
      <c r="R272" s="75"/>
    </row>
    <row r="273" spans="1:18" ht="15" customHeight="1" outlineLevel="4" x14ac:dyDescent="0.2">
      <c r="A273" s="81" t="s">
        <v>250</v>
      </c>
      <c r="B273" s="81"/>
      <c r="C273" s="81"/>
      <c r="D273" s="81"/>
      <c r="E273" s="110" t="s">
        <v>251</v>
      </c>
      <c r="F273" s="110"/>
      <c r="G273" s="110"/>
      <c r="H273" s="110"/>
      <c r="I273" s="110"/>
      <c r="J273" s="110"/>
      <c r="K273" s="110"/>
      <c r="L273" s="110"/>
      <c r="M273" s="110"/>
      <c r="N273" s="44">
        <v>28.5</v>
      </c>
      <c r="O273" s="45">
        <v>36</v>
      </c>
      <c r="P273" s="26"/>
      <c r="Q273" s="46">
        <f t="shared" si="7"/>
        <v>28.5</v>
      </c>
      <c r="R273" s="75"/>
    </row>
    <row r="274" spans="1:18" ht="15" customHeight="1" outlineLevel="4" x14ac:dyDescent="0.2">
      <c r="A274" s="81" t="s">
        <v>252</v>
      </c>
      <c r="B274" s="81"/>
      <c r="C274" s="81"/>
      <c r="D274" s="81"/>
      <c r="E274" s="110" t="s">
        <v>253</v>
      </c>
      <c r="F274" s="110"/>
      <c r="G274" s="110"/>
      <c r="H274" s="110"/>
      <c r="I274" s="110"/>
      <c r="J274" s="110"/>
      <c r="K274" s="110"/>
      <c r="L274" s="110"/>
      <c r="M274" s="110"/>
      <c r="N274" s="44">
        <v>30</v>
      </c>
      <c r="O274" s="45">
        <v>39</v>
      </c>
      <c r="P274" s="26"/>
      <c r="Q274" s="46">
        <f t="shared" si="7"/>
        <v>30</v>
      </c>
      <c r="R274" s="75"/>
    </row>
    <row r="275" spans="1:18" ht="15" customHeight="1" outlineLevel="4" x14ac:dyDescent="0.2">
      <c r="A275" s="81" t="s">
        <v>254</v>
      </c>
      <c r="B275" s="81"/>
      <c r="C275" s="81"/>
      <c r="D275" s="81"/>
      <c r="E275" s="110" t="s">
        <v>255</v>
      </c>
      <c r="F275" s="110"/>
      <c r="G275" s="110"/>
      <c r="H275" s="110"/>
      <c r="I275" s="110"/>
      <c r="J275" s="110"/>
      <c r="K275" s="110"/>
      <c r="L275" s="110"/>
      <c r="M275" s="110"/>
      <c r="N275" s="44">
        <v>30</v>
      </c>
      <c r="O275" s="45">
        <v>60</v>
      </c>
      <c r="P275" s="26"/>
      <c r="Q275" s="46">
        <f t="shared" si="7"/>
        <v>30</v>
      </c>
      <c r="R275" s="75"/>
    </row>
    <row r="276" spans="1:18" ht="15" customHeight="1" outlineLevel="4" x14ac:dyDescent="0.2">
      <c r="A276" s="81" t="s">
        <v>256</v>
      </c>
      <c r="B276" s="81"/>
      <c r="C276" s="81"/>
      <c r="D276" s="81"/>
      <c r="E276" s="110" t="s">
        <v>257</v>
      </c>
      <c r="F276" s="110"/>
      <c r="G276" s="110"/>
      <c r="H276" s="110"/>
      <c r="I276" s="110"/>
      <c r="J276" s="110"/>
      <c r="K276" s="110"/>
      <c r="L276" s="110"/>
      <c r="M276" s="110"/>
      <c r="N276" s="44">
        <v>30</v>
      </c>
      <c r="O276" s="45">
        <v>55</v>
      </c>
      <c r="P276" s="26"/>
      <c r="Q276" s="46">
        <f t="shared" si="7"/>
        <v>30</v>
      </c>
      <c r="R276" s="75"/>
    </row>
    <row r="277" spans="1:18" ht="15" customHeight="1" outlineLevel="4" x14ac:dyDescent="0.2">
      <c r="A277" s="81" t="s">
        <v>258</v>
      </c>
      <c r="B277" s="81"/>
      <c r="C277" s="81"/>
      <c r="D277" s="81"/>
      <c r="E277" s="110" t="s">
        <v>259</v>
      </c>
      <c r="F277" s="110"/>
      <c r="G277" s="110"/>
      <c r="H277" s="110"/>
      <c r="I277" s="110"/>
      <c r="J277" s="110"/>
      <c r="K277" s="110"/>
      <c r="L277" s="110"/>
      <c r="M277" s="110"/>
      <c r="N277" s="44">
        <v>0.01</v>
      </c>
      <c r="O277" s="45">
        <v>25</v>
      </c>
      <c r="P277" s="26"/>
      <c r="Q277" s="46">
        <v>5</v>
      </c>
      <c r="R277" s="75"/>
    </row>
    <row r="278" spans="1:18" ht="15" customHeight="1" outlineLevel="4" x14ac:dyDescent="0.2">
      <c r="A278" s="81" t="s">
        <v>260</v>
      </c>
      <c r="B278" s="81"/>
      <c r="C278" s="81"/>
      <c r="D278" s="81"/>
      <c r="E278" s="110" t="s">
        <v>261</v>
      </c>
      <c r="F278" s="110"/>
      <c r="G278" s="110"/>
      <c r="H278" s="110"/>
      <c r="I278" s="110"/>
      <c r="J278" s="110"/>
      <c r="K278" s="110"/>
      <c r="L278" s="110"/>
      <c r="M278" s="110"/>
      <c r="N278" s="44">
        <v>198.13</v>
      </c>
      <c r="O278" s="45">
        <v>275</v>
      </c>
      <c r="P278" s="26"/>
      <c r="Q278" s="46">
        <f t="shared" si="7"/>
        <v>198.13</v>
      </c>
      <c r="R278" s="75"/>
    </row>
    <row r="279" spans="1:18" ht="15" customHeight="1" outlineLevel="4" x14ac:dyDescent="0.2">
      <c r="A279" s="81" t="s">
        <v>262</v>
      </c>
      <c r="B279" s="81"/>
      <c r="C279" s="81"/>
      <c r="D279" s="81"/>
      <c r="E279" s="110" t="s">
        <v>263</v>
      </c>
      <c r="F279" s="110"/>
      <c r="G279" s="110"/>
      <c r="H279" s="110"/>
      <c r="I279" s="110"/>
      <c r="J279" s="110"/>
      <c r="K279" s="110"/>
      <c r="L279" s="110"/>
      <c r="M279" s="110"/>
      <c r="N279" s="44">
        <v>4.67</v>
      </c>
      <c r="O279" s="45">
        <v>65</v>
      </c>
      <c r="P279" s="26"/>
      <c r="Q279" s="46">
        <v>20</v>
      </c>
      <c r="R279" s="75"/>
    </row>
    <row r="280" spans="1:18" ht="15" customHeight="1" outlineLevel="4" x14ac:dyDescent="0.2">
      <c r="A280" s="81" t="s">
        <v>264</v>
      </c>
      <c r="B280" s="81"/>
      <c r="C280" s="81"/>
      <c r="D280" s="81"/>
      <c r="E280" s="110" t="s">
        <v>265</v>
      </c>
      <c r="F280" s="110"/>
      <c r="G280" s="110"/>
      <c r="H280" s="110"/>
      <c r="I280" s="110"/>
      <c r="J280" s="110"/>
      <c r="K280" s="110"/>
      <c r="L280" s="110"/>
      <c r="M280" s="110"/>
      <c r="N280" s="44">
        <v>1.1100000000000001</v>
      </c>
      <c r="O280" s="45">
        <v>65</v>
      </c>
      <c r="P280" s="26"/>
      <c r="Q280" s="46">
        <v>20</v>
      </c>
      <c r="R280" s="75"/>
    </row>
    <row r="281" spans="1:18" ht="22.5" customHeight="1" outlineLevel="4" x14ac:dyDescent="0.2">
      <c r="A281" s="81" t="s">
        <v>266</v>
      </c>
      <c r="B281" s="81"/>
      <c r="C281" s="81"/>
      <c r="D281" s="81"/>
      <c r="E281" s="110" t="s">
        <v>267</v>
      </c>
      <c r="F281" s="110"/>
      <c r="G281" s="110"/>
      <c r="H281" s="110"/>
      <c r="I281" s="110"/>
      <c r="J281" s="110"/>
      <c r="K281" s="110"/>
      <c r="L281" s="110"/>
      <c r="M281" s="110"/>
      <c r="N281" s="44">
        <v>267.64999999999998</v>
      </c>
      <c r="O281" s="45">
        <v>350</v>
      </c>
      <c r="P281" s="26"/>
      <c r="Q281" s="46">
        <f t="shared" si="7"/>
        <v>267.64999999999998</v>
      </c>
      <c r="R281" s="75"/>
    </row>
    <row r="282" spans="1:18" ht="15" customHeight="1" outlineLevel="4" x14ac:dyDescent="0.2">
      <c r="A282" s="81" t="s">
        <v>268</v>
      </c>
      <c r="B282" s="81"/>
      <c r="C282" s="81"/>
      <c r="D282" s="81"/>
      <c r="E282" s="110" t="s">
        <v>269</v>
      </c>
      <c r="F282" s="110"/>
      <c r="G282" s="110"/>
      <c r="H282" s="110"/>
      <c r="I282" s="110"/>
      <c r="J282" s="110"/>
      <c r="K282" s="110"/>
      <c r="L282" s="110"/>
      <c r="M282" s="110"/>
      <c r="N282" s="44">
        <v>285.20999999999998</v>
      </c>
      <c r="O282" s="45">
        <v>370</v>
      </c>
      <c r="P282" s="26"/>
      <c r="Q282" s="46">
        <f t="shared" si="7"/>
        <v>285.20999999999998</v>
      </c>
      <c r="R282" s="75"/>
    </row>
    <row r="283" spans="1:18" ht="15" customHeight="1" outlineLevel="4" x14ac:dyDescent="0.2">
      <c r="A283" s="81" t="s">
        <v>270</v>
      </c>
      <c r="B283" s="81"/>
      <c r="C283" s="81"/>
      <c r="D283" s="81"/>
      <c r="E283" s="110" t="s">
        <v>271</v>
      </c>
      <c r="F283" s="110"/>
      <c r="G283" s="110"/>
      <c r="H283" s="110"/>
      <c r="I283" s="110"/>
      <c r="J283" s="110"/>
      <c r="K283" s="110"/>
      <c r="L283" s="110"/>
      <c r="M283" s="110"/>
      <c r="N283" s="44">
        <v>357.44</v>
      </c>
      <c r="O283" s="45">
        <v>850</v>
      </c>
      <c r="P283" s="26"/>
      <c r="Q283" s="46">
        <f t="shared" si="7"/>
        <v>357.44</v>
      </c>
      <c r="R283" s="75"/>
    </row>
    <row r="284" spans="1:18" ht="15" customHeight="1" outlineLevel="4" x14ac:dyDescent="0.2">
      <c r="A284" s="81" t="s">
        <v>272</v>
      </c>
      <c r="B284" s="81"/>
      <c r="C284" s="81"/>
      <c r="D284" s="81"/>
      <c r="E284" s="110" t="s">
        <v>273</v>
      </c>
      <c r="F284" s="110"/>
      <c r="G284" s="110"/>
      <c r="H284" s="110"/>
      <c r="I284" s="110"/>
      <c r="J284" s="110"/>
      <c r="K284" s="110"/>
      <c r="L284" s="110"/>
      <c r="M284" s="110"/>
      <c r="N284" s="44">
        <v>285.20999999999998</v>
      </c>
      <c r="O284" s="45">
        <v>870</v>
      </c>
      <c r="P284" s="26"/>
      <c r="Q284" s="46">
        <f t="shared" si="7"/>
        <v>285.20999999999998</v>
      </c>
      <c r="R284" s="75"/>
    </row>
    <row r="285" spans="1:18" ht="15" customHeight="1" outlineLevel="4" x14ac:dyDescent="0.2">
      <c r="A285" s="81" t="s">
        <v>274</v>
      </c>
      <c r="B285" s="81"/>
      <c r="C285" s="81"/>
      <c r="D285" s="81"/>
      <c r="E285" s="110" t="s">
        <v>275</v>
      </c>
      <c r="F285" s="110"/>
      <c r="G285" s="110"/>
      <c r="H285" s="110"/>
      <c r="I285" s="110"/>
      <c r="J285" s="110"/>
      <c r="K285" s="110"/>
      <c r="L285" s="110"/>
      <c r="M285" s="110"/>
      <c r="N285" s="44">
        <v>665.06</v>
      </c>
      <c r="O285" s="45">
        <v>950</v>
      </c>
      <c r="P285" s="26"/>
      <c r="Q285" s="46">
        <f t="shared" si="7"/>
        <v>665.06</v>
      </c>
      <c r="R285" s="75"/>
    </row>
    <row r="286" spans="1:18" ht="15" customHeight="1" outlineLevel="4" x14ac:dyDescent="0.2">
      <c r="A286" s="81" t="s">
        <v>276</v>
      </c>
      <c r="B286" s="81"/>
      <c r="C286" s="81"/>
      <c r="D286" s="81"/>
      <c r="E286" s="110" t="s">
        <v>277</v>
      </c>
      <c r="F286" s="110"/>
      <c r="G286" s="110"/>
      <c r="H286" s="110"/>
      <c r="I286" s="110"/>
      <c r="J286" s="110"/>
      <c r="K286" s="110"/>
      <c r="L286" s="110"/>
      <c r="M286" s="110"/>
      <c r="N286" s="44">
        <v>426.24</v>
      </c>
      <c r="O286" s="45">
        <v>470</v>
      </c>
      <c r="P286" s="26"/>
      <c r="Q286" s="46">
        <f t="shared" si="7"/>
        <v>426.24</v>
      </c>
      <c r="R286" s="75"/>
    </row>
    <row r="287" spans="1:18" ht="15" customHeight="1" outlineLevel="4" x14ac:dyDescent="0.2">
      <c r="A287" s="81" t="s">
        <v>278</v>
      </c>
      <c r="B287" s="81"/>
      <c r="C287" s="81"/>
      <c r="D287" s="81"/>
      <c r="E287" s="110" t="s">
        <v>279</v>
      </c>
      <c r="F287" s="110"/>
      <c r="G287" s="110"/>
      <c r="H287" s="110"/>
      <c r="I287" s="110"/>
      <c r="J287" s="110"/>
      <c r="K287" s="110"/>
      <c r="L287" s="110"/>
      <c r="M287" s="110"/>
      <c r="N287" s="44">
        <v>299.69</v>
      </c>
      <c r="O287" s="45">
        <v>380</v>
      </c>
      <c r="P287" s="26"/>
      <c r="Q287" s="46">
        <f t="shared" si="7"/>
        <v>299.69</v>
      </c>
      <c r="R287" s="75"/>
    </row>
    <row r="288" spans="1:18" ht="15" customHeight="1" outlineLevel="4" x14ac:dyDescent="0.2">
      <c r="A288" s="81" t="s">
        <v>280</v>
      </c>
      <c r="B288" s="81"/>
      <c r="C288" s="81"/>
      <c r="D288" s="81"/>
      <c r="E288" s="110" t="s">
        <v>281</v>
      </c>
      <c r="F288" s="110"/>
      <c r="G288" s="110"/>
      <c r="H288" s="110"/>
      <c r="I288" s="110"/>
      <c r="J288" s="110"/>
      <c r="K288" s="110"/>
      <c r="L288" s="110"/>
      <c r="M288" s="110"/>
      <c r="N288" s="44">
        <v>299.7</v>
      </c>
      <c r="O288" s="45">
        <v>380</v>
      </c>
      <c r="P288" s="26"/>
      <c r="Q288" s="46">
        <f t="shared" si="7"/>
        <v>299.7</v>
      </c>
      <c r="R288" s="75"/>
    </row>
    <row r="289" spans="1:18" ht="15" customHeight="1" outlineLevel="4" x14ac:dyDescent="0.2">
      <c r="A289" s="81" t="s">
        <v>282</v>
      </c>
      <c r="B289" s="81"/>
      <c r="C289" s="81"/>
      <c r="D289" s="81"/>
      <c r="E289" s="110" t="s">
        <v>283</v>
      </c>
      <c r="F289" s="110"/>
      <c r="G289" s="110"/>
      <c r="H289" s="110"/>
      <c r="I289" s="110"/>
      <c r="J289" s="110"/>
      <c r="K289" s="110"/>
      <c r="L289" s="110"/>
      <c r="M289" s="110"/>
      <c r="N289" s="44">
        <v>299.69</v>
      </c>
      <c r="O289" s="45">
        <v>390</v>
      </c>
      <c r="P289" s="26"/>
      <c r="Q289" s="46">
        <f t="shared" si="7"/>
        <v>299.69</v>
      </c>
      <c r="R289" s="75"/>
    </row>
    <row r="290" spans="1:18" ht="15" customHeight="1" outlineLevel="2" x14ac:dyDescent="0.2">
      <c r="A290" s="22"/>
      <c r="B290" s="22"/>
      <c r="C290" s="22"/>
      <c r="D290" s="22"/>
      <c r="E290" s="106" t="s">
        <v>284</v>
      </c>
      <c r="F290" s="106"/>
      <c r="G290" s="106"/>
      <c r="H290" s="106"/>
      <c r="I290" s="106"/>
      <c r="J290" s="106"/>
      <c r="K290" s="106"/>
      <c r="L290" s="106"/>
      <c r="M290" s="106"/>
      <c r="N290" s="30"/>
      <c r="O290" s="22"/>
      <c r="P290" s="26"/>
      <c r="Q290" s="27"/>
      <c r="R290" s="75"/>
    </row>
    <row r="291" spans="1:18" ht="15" customHeight="1" outlineLevel="3" x14ac:dyDescent="0.2">
      <c r="A291" s="22"/>
      <c r="B291" s="22"/>
      <c r="C291" s="22"/>
      <c r="D291" s="22"/>
      <c r="E291" s="107" t="s">
        <v>285</v>
      </c>
      <c r="F291" s="107"/>
      <c r="G291" s="107"/>
      <c r="H291" s="107"/>
      <c r="I291" s="107"/>
      <c r="J291" s="107"/>
      <c r="K291" s="107"/>
      <c r="L291" s="107"/>
      <c r="M291" s="107"/>
      <c r="N291" s="30"/>
      <c r="O291" s="22"/>
      <c r="P291" s="26"/>
      <c r="Q291" s="27"/>
      <c r="R291" s="75"/>
    </row>
    <row r="292" spans="1:18" ht="15" customHeight="1" outlineLevel="4" x14ac:dyDescent="0.2">
      <c r="A292" s="22"/>
      <c r="B292" s="22"/>
      <c r="C292" s="22"/>
      <c r="D292" s="22"/>
      <c r="E292" s="112" t="s">
        <v>286</v>
      </c>
      <c r="F292" s="112"/>
      <c r="G292" s="112"/>
      <c r="H292" s="112"/>
      <c r="I292" s="112"/>
      <c r="J292" s="112"/>
      <c r="K292" s="112"/>
      <c r="L292" s="112"/>
      <c r="M292" s="112"/>
      <c r="N292" s="30"/>
      <c r="O292" s="22"/>
      <c r="P292" s="26"/>
      <c r="Q292" s="27"/>
      <c r="R292" s="75"/>
    </row>
    <row r="293" spans="1:18" ht="26.25" customHeight="1" outlineLevel="5" x14ac:dyDescent="0.2">
      <c r="A293" s="81" t="s">
        <v>287</v>
      </c>
      <c r="B293" s="81"/>
      <c r="C293" s="81"/>
      <c r="D293" s="81"/>
      <c r="E293" s="113" t="s">
        <v>288</v>
      </c>
      <c r="F293" s="113"/>
      <c r="G293" s="113"/>
      <c r="H293" s="113"/>
      <c r="I293" s="113"/>
      <c r="J293" s="113"/>
      <c r="K293" s="113"/>
      <c r="L293" s="113"/>
      <c r="M293" s="113"/>
      <c r="N293" s="44">
        <v>883.98</v>
      </c>
      <c r="O293" s="50">
        <v>1060</v>
      </c>
      <c r="P293" s="26"/>
      <c r="Q293" s="46">
        <f>N293</f>
        <v>883.98</v>
      </c>
      <c r="R293" s="75"/>
    </row>
    <row r="294" spans="1:18" ht="24" customHeight="1" outlineLevel="5" x14ac:dyDescent="0.2">
      <c r="A294" s="81" t="s">
        <v>289</v>
      </c>
      <c r="B294" s="81"/>
      <c r="C294" s="81"/>
      <c r="D294" s="81"/>
      <c r="E294" s="113" t="s">
        <v>290</v>
      </c>
      <c r="F294" s="113"/>
      <c r="G294" s="113"/>
      <c r="H294" s="113"/>
      <c r="I294" s="113"/>
      <c r="J294" s="113"/>
      <c r="K294" s="113"/>
      <c r="L294" s="113"/>
      <c r="M294" s="113"/>
      <c r="N294" s="44">
        <v>0.13</v>
      </c>
      <c r="O294" s="45">
        <v>26</v>
      </c>
      <c r="P294" s="26"/>
      <c r="Q294" s="46">
        <v>5</v>
      </c>
      <c r="R294" s="75"/>
    </row>
    <row r="295" spans="1:18" ht="21.75" customHeight="1" outlineLevel="5" x14ac:dyDescent="0.2">
      <c r="A295" s="81" t="s">
        <v>291</v>
      </c>
      <c r="B295" s="81"/>
      <c r="C295" s="81"/>
      <c r="D295" s="81"/>
      <c r="E295" s="113" t="s">
        <v>292</v>
      </c>
      <c r="F295" s="113"/>
      <c r="G295" s="113"/>
      <c r="H295" s="113"/>
      <c r="I295" s="113"/>
      <c r="J295" s="113"/>
      <c r="K295" s="113"/>
      <c r="L295" s="113"/>
      <c r="M295" s="113"/>
      <c r="N295" s="44">
        <v>0.06</v>
      </c>
      <c r="O295" s="45">
        <v>26</v>
      </c>
      <c r="P295" s="26"/>
      <c r="Q295" s="46">
        <v>5</v>
      </c>
      <c r="R295" s="75"/>
    </row>
    <row r="296" spans="1:18" ht="24" customHeight="1" outlineLevel="5" x14ac:dyDescent="0.2">
      <c r="A296" s="81" t="s">
        <v>293</v>
      </c>
      <c r="B296" s="81"/>
      <c r="C296" s="81"/>
      <c r="D296" s="81"/>
      <c r="E296" s="113" t="s">
        <v>294</v>
      </c>
      <c r="F296" s="113"/>
      <c r="G296" s="113"/>
      <c r="H296" s="113"/>
      <c r="I296" s="113"/>
      <c r="J296" s="113"/>
      <c r="K296" s="113"/>
      <c r="L296" s="113"/>
      <c r="M296" s="113"/>
      <c r="N296" s="44">
        <v>0.04</v>
      </c>
      <c r="O296" s="45">
        <v>12</v>
      </c>
      <c r="P296" s="26"/>
      <c r="Q296" s="46">
        <v>5</v>
      </c>
      <c r="R296" s="75"/>
    </row>
    <row r="297" spans="1:18" ht="15" customHeight="1" outlineLevel="5" x14ac:dyDescent="0.2">
      <c r="A297" s="81" t="s">
        <v>295</v>
      </c>
      <c r="B297" s="81"/>
      <c r="C297" s="81"/>
      <c r="D297" s="81"/>
      <c r="E297" s="113" t="s">
        <v>296</v>
      </c>
      <c r="F297" s="113"/>
      <c r="G297" s="113"/>
      <c r="H297" s="113"/>
      <c r="I297" s="113"/>
      <c r="J297" s="113"/>
      <c r="K297" s="113"/>
      <c r="L297" s="113"/>
      <c r="M297" s="113"/>
      <c r="N297" s="44">
        <v>7.68</v>
      </c>
      <c r="O297" s="45">
        <v>65</v>
      </c>
      <c r="P297" s="26"/>
      <c r="Q297" s="46">
        <v>20</v>
      </c>
      <c r="R297" s="75"/>
    </row>
    <row r="298" spans="1:18" ht="15" customHeight="1" outlineLevel="4" x14ac:dyDescent="0.2">
      <c r="A298" s="22"/>
      <c r="B298" s="22"/>
      <c r="C298" s="22"/>
      <c r="D298" s="22"/>
      <c r="E298" s="112" t="s">
        <v>297</v>
      </c>
      <c r="F298" s="112"/>
      <c r="G298" s="112"/>
      <c r="H298" s="112"/>
      <c r="I298" s="112"/>
      <c r="J298" s="112"/>
      <c r="K298" s="112"/>
      <c r="L298" s="112"/>
      <c r="M298" s="112"/>
      <c r="N298" s="31">
        <v>150</v>
      </c>
      <c r="O298" s="48">
        <v>200</v>
      </c>
      <c r="P298" s="26"/>
      <c r="Q298" s="27"/>
      <c r="R298" s="75"/>
    </row>
    <row r="299" spans="1:18" ht="15" customHeight="1" outlineLevel="5" x14ac:dyDescent="0.2">
      <c r="A299" s="81" t="s">
        <v>298</v>
      </c>
      <c r="B299" s="81"/>
      <c r="C299" s="81"/>
      <c r="D299" s="81"/>
      <c r="E299" s="113" t="s">
        <v>299</v>
      </c>
      <c r="F299" s="113"/>
      <c r="G299" s="113"/>
      <c r="H299" s="113"/>
      <c r="I299" s="113"/>
      <c r="J299" s="113"/>
      <c r="K299" s="113"/>
      <c r="L299" s="113"/>
      <c r="M299" s="113"/>
      <c r="N299" s="44">
        <v>150</v>
      </c>
      <c r="O299" s="45">
        <v>200</v>
      </c>
      <c r="P299" s="26"/>
      <c r="Q299" s="46">
        <f>N299</f>
        <v>150</v>
      </c>
      <c r="R299" s="75"/>
    </row>
    <row r="300" spans="1:18" ht="15" customHeight="1" outlineLevel="4" x14ac:dyDescent="0.2">
      <c r="A300" s="22"/>
      <c r="B300" s="22"/>
      <c r="C300" s="22"/>
      <c r="D300" s="22"/>
      <c r="E300" s="112" t="s">
        <v>300</v>
      </c>
      <c r="F300" s="112"/>
      <c r="G300" s="112"/>
      <c r="H300" s="112"/>
      <c r="I300" s="112"/>
      <c r="J300" s="112"/>
      <c r="K300" s="112"/>
      <c r="L300" s="112"/>
      <c r="M300" s="112"/>
      <c r="N300" s="30"/>
      <c r="O300" s="22"/>
      <c r="P300" s="26"/>
      <c r="Q300" s="27"/>
      <c r="R300" s="75"/>
    </row>
    <row r="301" spans="1:18" ht="21.75" customHeight="1" outlineLevel="5" x14ac:dyDescent="0.2">
      <c r="A301" s="81" t="s">
        <v>301</v>
      </c>
      <c r="B301" s="81"/>
      <c r="C301" s="81"/>
      <c r="D301" s="81"/>
      <c r="E301" s="113" t="s">
        <v>302</v>
      </c>
      <c r="F301" s="113"/>
      <c r="G301" s="113"/>
      <c r="H301" s="113"/>
      <c r="I301" s="113"/>
      <c r="J301" s="113"/>
      <c r="K301" s="113"/>
      <c r="L301" s="113"/>
      <c r="M301" s="113"/>
      <c r="N301" s="44">
        <v>14.31</v>
      </c>
      <c r="O301" s="45">
        <v>250</v>
      </c>
      <c r="P301" s="26"/>
      <c r="Q301" s="46">
        <v>50</v>
      </c>
      <c r="R301" s="75"/>
    </row>
    <row r="302" spans="1:18" ht="15" customHeight="1" outlineLevel="5" x14ac:dyDescent="0.2">
      <c r="A302" s="81" t="s">
        <v>303</v>
      </c>
      <c r="B302" s="81"/>
      <c r="C302" s="81"/>
      <c r="D302" s="81"/>
      <c r="E302" s="113" t="s">
        <v>304</v>
      </c>
      <c r="F302" s="113"/>
      <c r="G302" s="113"/>
      <c r="H302" s="113"/>
      <c r="I302" s="113"/>
      <c r="J302" s="113"/>
      <c r="K302" s="113"/>
      <c r="L302" s="113"/>
      <c r="M302" s="113"/>
      <c r="N302" s="44">
        <v>1.45</v>
      </c>
      <c r="O302" s="45">
        <v>9</v>
      </c>
      <c r="P302" s="26"/>
      <c r="Q302" s="46">
        <v>9</v>
      </c>
      <c r="R302" s="75"/>
    </row>
    <row r="303" spans="1:18" ht="15" customHeight="1" outlineLevel="4" x14ac:dyDescent="0.2">
      <c r="A303" s="22"/>
      <c r="B303" s="22"/>
      <c r="C303" s="22"/>
      <c r="D303" s="22"/>
      <c r="E303" s="112" t="s">
        <v>305</v>
      </c>
      <c r="F303" s="112"/>
      <c r="G303" s="112"/>
      <c r="H303" s="112"/>
      <c r="I303" s="112"/>
      <c r="J303" s="112"/>
      <c r="K303" s="112"/>
      <c r="L303" s="112"/>
      <c r="M303" s="112"/>
      <c r="N303" s="31">
        <v>2.69</v>
      </c>
      <c r="O303" s="48">
        <v>7</v>
      </c>
      <c r="P303" s="26"/>
      <c r="Q303" s="27"/>
      <c r="R303" s="75"/>
    </row>
    <row r="304" spans="1:18" ht="24" customHeight="1" outlineLevel="5" x14ac:dyDescent="0.2">
      <c r="A304" s="108" t="s">
        <v>306</v>
      </c>
      <c r="B304" s="108"/>
      <c r="C304" s="108"/>
      <c r="D304" s="108"/>
      <c r="E304" s="114" t="s">
        <v>307</v>
      </c>
      <c r="F304" s="114"/>
      <c r="G304" s="114"/>
      <c r="H304" s="114"/>
      <c r="I304" s="114"/>
      <c r="J304" s="114"/>
      <c r="K304" s="114"/>
      <c r="L304" s="114"/>
      <c r="M304" s="114"/>
      <c r="N304" s="59">
        <v>2.69</v>
      </c>
      <c r="O304" s="43">
        <v>7</v>
      </c>
      <c r="P304" s="26" t="s">
        <v>949</v>
      </c>
      <c r="Q304" s="35">
        <v>3</v>
      </c>
      <c r="R304" s="75"/>
    </row>
    <row r="305" spans="1:18" ht="15" customHeight="1" outlineLevel="4" x14ac:dyDescent="0.2">
      <c r="A305" s="22"/>
      <c r="B305" s="22"/>
      <c r="C305" s="22"/>
      <c r="D305" s="22"/>
      <c r="E305" s="112" t="s">
        <v>308</v>
      </c>
      <c r="F305" s="112"/>
      <c r="G305" s="112"/>
      <c r="H305" s="112"/>
      <c r="I305" s="112"/>
      <c r="J305" s="112"/>
      <c r="K305" s="112"/>
      <c r="L305" s="112"/>
      <c r="M305" s="112"/>
      <c r="N305" s="30"/>
      <c r="O305" s="22"/>
      <c r="P305" s="26"/>
      <c r="Q305" s="27"/>
      <c r="R305" s="75"/>
    </row>
    <row r="306" spans="1:18" ht="15" customHeight="1" outlineLevel="5" x14ac:dyDescent="0.2">
      <c r="A306" s="81" t="s">
        <v>309</v>
      </c>
      <c r="B306" s="81"/>
      <c r="C306" s="81"/>
      <c r="D306" s="81"/>
      <c r="E306" s="113" t="s">
        <v>310</v>
      </c>
      <c r="F306" s="113"/>
      <c r="G306" s="113"/>
      <c r="H306" s="113"/>
      <c r="I306" s="113"/>
      <c r="J306" s="113"/>
      <c r="K306" s="113"/>
      <c r="L306" s="113"/>
      <c r="M306" s="113"/>
      <c r="N306" s="44">
        <v>256</v>
      </c>
      <c r="O306" s="45">
        <v>335</v>
      </c>
      <c r="P306" s="26"/>
      <c r="Q306" s="46">
        <f>N306</f>
        <v>256</v>
      </c>
      <c r="R306" s="75"/>
    </row>
    <row r="307" spans="1:18" ht="15" customHeight="1" outlineLevel="5" x14ac:dyDescent="0.2">
      <c r="A307" s="81" t="s">
        <v>311</v>
      </c>
      <c r="B307" s="81"/>
      <c r="C307" s="81"/>
      <c r="D307" s="81"/>
      <c r="E307" s="113" t="s">
        <v>312</v>
      </c>
      <c r="F307" s="113"/>
      <c r="G307" s="113"/>
      <c r="H307" s="113"/>
      <c r="I307" s="113"/>
      <c r="J307" s="113"/>
      <c r="K307" s="113"/>
      <c r="L307" s="113"/>
      <c r="M307" s="113"/>
      <c r="N307" s="44">
        <v>221.71</v>
      </c>
      <c r="O307" s="45">
        <v>300</v>
      </c>
      <c r="P307" s="26"/>
      <c r="Q307" s="46">
        <f t="shared" ref="Q307:Q308" si="8">N307</f>
        <v>221.71</v>
      </c>
      <c r="R307" s="75"/>
    </row>
    <row r="308" spans="1:18" ht="15" customHeight="1" outlineLevel="5" x14ac:dyDescent="0.2">
      <c r="A308" s="81" t="s">
        <v>313</v>
      </c>
      <c r="B308" s="81"/>
      <c r="C308" s="81"/>
      <c r="D308" s="81"/>
      <c r="E308" s="113" t="s">
        <v>314</v>
      </c>
      <c r="F308" s="113"/>
      <c r="G308" s="113"/>
      <c r="H308" s="113"/>
      <c r="I308" s="113"/>
      <c r="J308" s="113"/>
      <c r="K308" s="113"/>
      <c r="L308" s="113"/>
      <c r="M308" s="113"/>
      <c r="N308" s="44">
        <v>171.13</v>
      </c>
      <c r="O308" s="45">
        <v>350</v>
      </c>
      <c r="P308" s="26"/>
      <c r="Q308" s="46">
        <f t="shared" si="8"/>
        <v>171.13</v>
      </c>
      <c r="R308" s="75"/>
    </row>
    <row r="309" spans="1:18" ht="15" customHeight="1" outlineLevel="4" x14ac:dyDescent="0.2">
      <c r="A309" s="22"/>
      <c r="B309" s="22"/>
      <c r="C309" s="22"/>
      <c r="D309" s="22"/>
      <c r="E309" s="112" t="s">
        <v>315</v>
      </c>
      <c r="F309" s="112"/>
      <c r="G309" s="112"/>
      <c r="H309" s="112"/>
      <c r="I309" s="112"/>
      <c r="J309" s="112"/>
      <c r="K309" s="112"/>
      <c r="L309" s="112"/>
      <c r="M309" s="112"/>
      <c r="N309" s="30"/>
      <c r="O309" s="22"/>
      <c r="P309" s="26"/>
      <c r="Q309" s="27"/>
      <c r="R309" s="75"/>
    </row>
    <row r="310" spans="1:18" ht="15" customHeight="1" outlineLevel="5" x14ac:dyDescent="0.2">
      <c r="A310" s="81" t="s">
        <v>316</v>
      </c>
      <c r="B310" s="81"/>
      <c r="C310" s="81"/>
      <c r="D310" s="81"/>
      <c r="E310" s="113" t="s">
        <v>317</v>
      </c>
      <c r="F310" s="113"/>
      <c r="G310" s="113"/>
      <c r="H310" s="113"/>
      <c r="I310" s="113"/>
      <c r="J310" s="113"/>
      <c r="K310" s="113"/>
      <c r="L310" s="113"/>
      <c r="M310" s="113"/>
      <c r="N310" s="49">
        <v>1090</v>
      </c>
      <c r="O310" s="50">
        <v>1255</v>
      </c>
      <c r="P310" s="26"/>
      <c r="Q310" s="46">
        <f>N310</f>
        <v>1090</v>
      </c>
      <c r="R310" s="75"/>
    </row>
    <row r="311" spans="1:18" ht="21.75" customHeight="1" outlineLevel="5" x14ac:dyDescent="0.2">
      <c r="A311" s="81" t="s">
        <v>318</v>
      </c>
      <c r="B311" s="81"/>
      <c r="C311" s="81"/>
      <c r="D311" s="81"/>
      <c r="E311" s="113" t="s">
        <v>319</v>
      </c>
      <c r="F311" s="113"/>
      <c r="G311" s="113"/>
      <c r="H311" s="113"/>
      <c r="I311" s="113"/>
      <c r="J311" s="113"/>
      <c r="K311" s="113"/>
      <c r="L311" s="113"/>
      <c r="M311" s="113"/>
      <c r="N311" s="44">
        <v>248.15</v>
      </c>
      <c r="O311" s="45">
        <v>650</v>
      </c>
      <c r="P311" s="26"/>
      <c r="Q311" s="46">
        <f t="shared" ref="Q311:Q312" si="9">N311</f>
        <v>248.15</v>
      </c>
      <c r="R311" s="75"/>
    </row>
    <row r="312" spans="1:18" ht="21.75" customHeight="1" outlineLevel="5" x14ac:dyDescent="0.2">
      <c r="A312" s="81" t="s">
        <v>320</v>
      </c>
      <c r="B312" s="81"/>
      <c r="C312" s="81"/>
      <c r="D312" s="81"/>
      <c r="E312" s="113" t="s">
        <v>321</v>
      </c>
      <c r="F312" s="113"/>
      <c r="G312" s="113"/>
      <c r="H312" s="113"/>
      <c r="I312" s="113"/>
      <c r="J312" s="113"/>
      <c r="K312" s="113"/>
      <c r="L312" s="113"/>
      <c r="M312" s="113"/>
      <c r="N312" s="44">
        <v>30.68</v>
      </c>
      <c r="O312" s="45">
        <v>80</v>
      </c>
      <c r="P312" s="26"/>
      <c r="Q312" s="46">
        <f t="shared" si="9"/>
        <v>30.68</v>
      </c>
      <c r="R312" s="75"/>
    </row>
    <row r="313" spans="1:18" ht="23.25" customHeight="1" outlineLevel="5" x14ac:dyDescent="0.2">
      <c r="A313" s="81" t="s">
        <v>322</v>
      </c>
      <c r="B313" s="81"/>
      <c r="C313" s="81"/>
      <c r="D313" s="81"/>
      <c r="E313" s="113" t="s">
        <v>323</v>
      </c>
      <c r="F313" s="113"/>
      <c r="G313" s="113"/>
      <c r="H313" s="113"/>
      <c r="I313" s="113"/>
      <c r="J313" s="113"/>
      <c r="K313" s="113"/>
      <c r="L313" s="113"/>
      <c r="M313" s="113"/>
      <c r="N313" s="44">
        <v>0.04</v>
      </c>
      <c r="O313" s="45">
        <v>33</v>
      </c>
      <c r="P313" s="26"/>
      <c r="Q313" s="46">
        <v>10</v>
      </c>
      <c r="R313" s="75"/>
    </row>
    <row r="314" spans="1:18" ht="15" customHeight="1" outlineLevel="2" x14ac:dyDescent="0.2">
      <c r="A314" s="22"/>
      <c r="B314" s="22"/>
      <c r="C314" s="22"/>
      <c r="D314" s="22"/>
      <c r="E314" s="106" t="s">
        <v>324</v>
      </c>
      <c r="F314" s="106"/>
      <c r="G314" s="106"/>
      <c r="H314" s="106"/>
      <c r="I314" s="106"/>
      <c r="J314" s="106"/>
      <c r="K314" s="106"/>
      <c r="L314" s="106"/>
      <c r="M314" s="106"/>
      <c r="N314" s="30"/>
      <c r="O314" s="22"/>
      <c r="P314" s="26"/>
      <c r="Q314" s="27"/>
      <c r="R314" s="75"/>
    </row>
    <row r="315" spans="1:18" ht="24" customHeight="1" outlineLevel="3" x14ac:dyDescent="0.2">
      <c r="A315" s="81" t="s">
        <v>325</v>
      </c>
      <c r="B315" s="81"/>
      <c r="C315" s="81"/>
      <c r="D315" s="81"/>
      <c r="E315" s="82" t="s">
        <v>326</v>
      </c>
      <c r="F315" s="82"/>
      <c r="G315" s="82"/>
      <c r="H315" s="82"/>
      <c r="I315" s="82"/>
      <c r="J315" s="82"/>
      <c r="K315" s="82"/>
      <c r="L315" s="82"/>
      <c r="M315" s="82"/>
      <c r="N315" s="44">
        <v>190</v>
      </c>
      <c r="O315" s="45">
        <v>230</v>
      </c>
      <c r="P315" s="26"/>
      <c r="Q315" s="46">
        <f>N315</f>
        <v>190</v>
      </c>
      <c r="R315" s="75"/>
    </row>
    <row r="316" spans="1:18" ht="24" customHeight="1" outlineLevel="3" x14ac:dyDescent="0.2">
      <c r="A316" s="81" t="s">
        <v>327</v>
      </c>
      <c r="B316" s="81"/>
      <c r="C316" s="81"/>
      <c r="D316" s="81"/>
      <c r="E316" s="82" t="s">
        <v>328</v>
      </c>
      <c r="F316" s="82"/>
      <c r="G316" s="82"/>
      <c r="H316" s="82"/>
      <c r="I316" s="82"/>
      <c r="J316" s="82"/>
      <c r="K316" s="82"/>
      <c r="L316" s="82"/>
      <c r="M316" s="82"/>
      <c r="N316" s="44">
        <v>0.02</v>
      </c>
      <c r="O316" s="45">
        <v>7</v>
      </c>
      <c r="P316" s="26"/>
      <c r="Q316" s="46">
        <v>3</v>
      </c>
      <c r="R316" s="75"/>
    </row>
    <row r="317" spans="1:18" ht="24" customHeight="1" outlineLevel="3" x14ac:dyDescent="0.2">
      <c r="A317" s="81" t="s">
        <v>329</v>
      </c>
      <c r="B317" s="81"/>
      <c r="C317" s="81"/>
      <c r="D317" s="81"/>
      <c r="E317" s="82" t="s">
        <v>330</v>
      </c>
      <c r="F317" s="82"/>
      <c r="G317" s="82"/>
      <c r="H317" s="82"/>
      <c r="I317" s="82"/>
      <c r="J317" s="82"/>
      <c r="K317" s="82"/>
      <c r="L317" s="82"/>
      <c r="M317" s="82"/>
      <c r="N317" s="44">
        <v>8.9600000000000009</v>
      </c>
      <c r="O317" s="45">
        <v>29</v>
      </c>
      <c r="P317" s="26"/>
      <c r="Q317" s="46">
        <v>15</v>
      </c>
      <c r="R317" s="75"/>
    </row>
    <row r="318" spans="1:18" ht="15" customHeight="1" outlineLevel="2" x14ac:dyDescent="0.2">
      <c r="A318" s="22"/>
      <c r="B318" s="22"/>
      <c r="C318" s="22"/>
      <c r="D318" s="22"/>
      <c r="E318" s="106" t="s">
        <v>331</v>
      </c>
      <c r="F318" s="106"/>
      <c r="G318" s="106"/>
      <c r="H318" s="106"/>
      <c r="I318" s="106"/>
      <c r="J318" s="106"/>
      <c r="K318" s="106"/>
      <c r="L318" s="106"/>
      <c r="M318" s="106"/>
      <c r="N318" s="30"/>
      <c r="O318" s="22"/>
      <c r="P318" s="26"/>
      <c r="Q318" s="27"/>
      <c r="R318" s="75"/>
    </row>
    <row r="319" spans="1:18" ht="15" customHeight="1" outlineLevel="3" x14ac:dyDescent="0.2">
      <c r="A319" s="81" t="s">
        <v>332</v>
      </c>
      <c r="B319" s="81"/>
      <c r="C319" s="81"/>
      <c r="D319" s="81"/>
      <c r="E319" s="82" t="s">
        <v>333</v>
      </c>
      <c r="F319" s="82"/>
      <c r="G319" s="82"/>
      <c r="H319" s="82"/>
      <c r="I319" s="82"/>
      <c r="J319" s="82"/>
      <c r="K319" s="82"/>
      <c r="L319" s="82"/>
      <c r="M319" s="82"/>
      <c r="N319" s="49">
        <v>1521.52</v>
      </c>
      <c r="O319" s="50">
        <v>2000</v>
      </c>
      <c r="P319" s="26"/>
      <c r="Q319" s="46">
        <f>N319</f>
        <v>1521.52</v>
      </c>
      <c r="R319" s="75"/>
    </row>
    <row r="320" spans="1:18" ht="15" customHeight="1" outlineLevel="3" x14ac:dyDescent="0.2">
      <c r="A320" s="81" t="s">
        <v>334</v>
      </c>
      <c r="B320" s="81"/>
      <c r="C320" s="81"/>
      <c r="D320" s="81"/>
      <c r="E320" s="82" t="s">
        <v>335</v>
      </c>
      <c r="F320" s="82"/>
      <c r="G320" s="82"/>
      <c r="H320" s="82"/>
      <c r="I320" s="82"/>
      <c r="J320" s="82"/>
      <c r="K320" s="82"/>
      <c r="L320" s="82"/>
      <c r="M320" s="82"/>
      <c r="N320" s="44">
        <v>0.01</v>
      </c>
      <c r="O320" s="50">
        <v>1400</v>
      </c>
      <c r="P320" s="26"/>
      <c r="Q320" s="46">
        <v>700</v>
      </c>
      <c r="R320" s="75"/>
    </row>
    <row r="321" spans="1:18" ht="15" customHeight="1" outlineLevel="3" x14ac:dyDescent="0.2">
      <c r="A321" s="81" t="s">
        <v>336</v>
      </c>
      <c r="B321" s="81"/>
      <c r="C321" s="81"/>
      <c r="D321" s="81"/>
      <c r="E321" s="82" t="s">
        <v>337</v>
      </c>
      <c r="F321" s="82"/>
      <c r="G321" s="82"/>
      <c r="H321" s="82"/>
      <c r="I321" s="82"/>
      <c r="J321" s="82"/>
      <c r="K321" s="82"/>
      <c r="L321" s="82"/>
      <c r="M321" s="82"/>
      <c r="N321" s="44">
        <v>485.8</v>
      </c>
      <c r="O321" s="45">
        <v>680</v>
      </c>
      <c r="P321" s="26"/>
      <c r="Q321" s="46">
        <f>N321</f>
        <v>485.8</v>
      </c>
      <c r="R321" s="75"/>
    </row>
    <row r="322" spans="1:18" ht="23.25" customHeight="1" outlineLevel="3" x14ac:dyDescent="0.2">
      <c r="A322" s="81" t="s">
        <v>338</v>
      </c>
      <c r="B322" s="81"/>
      <c r="C322" s="81"/>
      <c r="D322" s="81"/>
      <c r="E322" s="82" t="s">
        <v>339</v>
      </c>
      <c r="F322" s="82"/>
      <c r="G322" s="82"/>
      <c r="H322" s="82"/>
      <c r="I322" s="82"/>
      <c r="J322" s="82"/>
      <c r="K322" s="82"/>
      <c r="L322" s="82"/>
      <c r="M322" s="82"/>
      <c r="N322" s="44">
        <v>4.3899999999999997</v>
      </c>
      <c r="O322" s="45">
        <v>92</v>
      </c>
      <c r="P322" s="26"/>
      <c r="Q322" s="46">
        <v>15</v>
      </c>
      <c r="R322" s="75"/>
    </row>
    <row r="323" spans="1:18" ht="23.25" customHeight="1" outlineLevel="3" x14ac:dyDescent="0.2">
      <c r="A323" s="81" t="s">
        <v>340</v>
      </c>
      <c r="B323" s="81"/>
      <c r="C323" s="81"/>
      <c r="D323" s="81"/>
      <c r="E323" s="82" t="s">
        <v>341</v>
      </c>
      <c r="F323" s="82"/>
      <c r="G323" s="82"/>
      <c r="H323" s="82"/>
      <c r="I323" s="82"/>
      <c r="J323" s="82"/>
      <c r="K323" s="82"/>
      <c r="L323" s="82"/>
      <c r="M323" s="82"/>
      <c r="N323" s="44">
        <v>1.81</v>
      </c>
      <c r="O323" s="45">
        <v>55</v>
      </c>
      <c r="P323" s="26"/>
      <c r="Q323" s="46">
        <v>15</v>
      </c>
      <c r="R323" s="75"/>
    </row>
    <row r="324" spans="1:18" ht="23.25" customHeight="1" outlineLevel="3" x14ac:dyDescent="0.2">
      <c r="A324" s="81" t="s">
        <v>342</v>
      </c>
      <c r="B324" s="81"/>
      <c r="C324" s="81"/>
      <c r="D324" s="81"/>
      <c r="E324" s="82" t="s">
        <v>343</v>
      </c>
      <c r="F324" s="82"/>
      <c r="G324" s="82"/>
      <c r="H324" s="82"/>
      <c r="I324" s="82"/>
      <c r="J324" s="82"/>
      <c r="K324" s="82"/>
      <c r="L324" s="82"/>
      <c r="M324" s="82"/>
      <c r="N324" s="44">
        <v>0.4</v>
      </c>
      <c r="O324" s="45">
        <v>35</v>
      </c>
      <c r="P324" s="26"/>
      <c r="Q324" s="46">
        <v>15</v>
      </c>
      <c r="R324" s="75"/>
    </row>
    <row r="325" spans="1:18" ht="15" customHeight="1" outlineLevel="2" x14ac:dyDescent="0.2">
      <c r="A325" s="22"/>
      <c r="B325" s="22"/>
      <c r="C325" s="22"/>
      <c r="D325" s="22"/>
      <c r="E325" s="106" t="s">
        <v>344</v>
      </c>
      <c r="F325" s="106"/>
      <c r="G325" s="106"/>
      <c r="H325" s="106"/>
      <c r="I325" s="106"/>
      <c r="J325" s="106"/>
      <c r="K325" s="106"/>
      <c r="L325" s="106"/>
      <c r="M325" s="106"/>
      <c r="N325" s="30"/>
      <c r="O325" s="22"/>
      <c r="P325" s="26"/>
      <c r="Q325" s="27"/>
      <c r="R325" s="75"/>
    </row>
    <row r="326" spans="1:18" ht="15" customHeight="1" outlineLevel="3" x14ac:dyDescent="0.2">
      <c r="A326" s="81" t="s">
        <v>345</v>
      </c>
      <c r="B326" s="81"/>
      <c r="C326" s="81"/>
      <c r="D326" s="81"/>
      <c r="E326" s="82" t="s">
        <v>346</v>
      </c>
      <c r="F326" s="82"/>
      <c r="G326" s="82"/>
      <c r="H326" s="82"/>
      <c r="I326" s="82"/>
      <c r="J326" s="82"/>
      <c r="K326" s="82"/>
      <c r="L326" s="82"/>
      <c r="M326" s="82"/>
      <c r="N326" s="44">
        <v>0.01</v>
      </c>
      <c r="O326" s="45">
        <v>80</v>
      </c>
      <c r="P326" s="26"/>
      <c r="Q326" s="46">
        <v>30</v>
      </c>
      <c r="R326" s="75"/>
    </row>
    <row r="327" spans="1:18" ht="21" customHeight="1" outlineLevel="3" x14ac:dyDescent="0.2">
      <c r="A327" s="81" t="s">
        <v>347</v>
      </c>
      <c r="B327" s="81"/>
      <c r="C327" s="81"/>
      <c r="D327" s="81"/>
      <c r="E327" s="82" t="s">
        <v>348</v>
      </c>
      <c r="F327" s="82"/>
      <c r="G327" s="82"/>
      <c r="H327" s="82"/>
      <c r="I327" s="82"/>
      <c r="J327" s="82"/>
      <c r="K327" s="82"/>
      <c r="L327" s="82"/>
      <c r="M327" s="82"/>
      <c r="N327" s="44">
        <v>403.91</v>
      </c>
      <c r="O327" s="45">
        <v>485</v>
      </c>
      <c r="P327" s="26"/>
      <c r="Q327" s="46">
        <f>N327</f>
        <v>403.91</v>
      </c>
      <c r="R327" s="75"/>
    </row>
    <row r="328" spans="1:18" ht="21" customHeight="1" outlineLevel="3" x14ac:dyDescent="0.2">
      <c r="A328" s="81" t="s">
        <v>349</v>
      </c>
      <c r="B328" s="81"/>
      <c r="C328" s="81"/>
      <c r="D328" s="81"/>
      <c r="E328" s="82" t="s">
        <v>350</v>
      </c>
      <c r="F328" s="82"/>
      <c r="G328" s="82"/>
      <c r="H328" s="82"/>
      <c r="I328" s="82"/>
      <c r="J328" s="82"/>
      <c r="K328" s="82"/>
      <c r="L328" s="82"/>
      <c r="M328" s="82"/>
      <c r="N328" s="44">
        <v>216.17</v>
      </c>
      <c r="O328" s="45">
        <v>330</v>
      </c>
      <c r="P328" s="26"/>
      <c r="Q328" s="46">
        <f t="shared" ref="Q328" si="10">N328</f>
        <v>216.17</v>
      </c>
      <c r="R328" s="75"/>
    </row>
    <row r="329" spans="1:18" ht="21" customHeight="1" outlineLevel="3" x14ac:dyDescent="0.2">
      <c r="A329" s="81" t="s">
        <v>351</v>
      </c>
      <c r="B329" s="81"/>
      <c r="C329" s="81"/>
      <c r="D329" s="81"/>
      <c r="E329" s="82" t="s">
        <v>352</v>
      </c>
      <c r="F329" s="82"/>
      <c r="G329" s="82"/>
      <c r="H329" s="82"/>
      <c r="I329" s="82"/>
      <c r="J329" s="82"/>
      <c r="K329" s="82"/>
      <c r="L329" s="82"/>
      <c r="M329" s="82"/>
      <c r="N329" s="44">
        <v>7.92</v>
      </c>
      <c r="O329" s="45">
        <v>26</v>
      </c>
      <c r="P329" s="26"/>
      <c r="Q329" s="46">
        <v>8</v>
      </c>
      <c r="R329" s="75"/>
    </row>
    <row r="330" spans="1:18" ht="23.25" customHeight="1" outlineLevel="3" x14ac:dyDescent="0.2">
      <c r="A330" s="81" t="s">
        <v>353</v>
      </c>
      <c r="B330" s="81"/>
      <c r="C330" s="81"/>
      <c r="D330" s="81"/>
      <c r="E330" s="82" t="s">
        <v>354</v>
      </c>
      <c r="F330" s="82"/>
      <c r="G330" s="82"/>
      <c r="H330" s="82"/>
      <c r="I330" s="82"/>
      <c r="J330" s="82"/>
      <c r="K330" s="82"/>
      <c r="L330" s="82"/>
      <c r="M330" s="82"/>
      <c r="N330" s="44">
        <v>28.54</v>
      </c>
      <c r="O330" s="45">
        <v>600</v>
      </c>
      <c r="P330" s="26"/>
      <c r="Q330" s="46">
        <v>200</v>
      </c>
      <c r="R330" s="75"/>
    </row>
    <row r="331" spans="1:18" ht="15" customHeight="1" outlineLevel="2" x14ac:dyDescent="0.2">
      <c r="A331" s="22"/>
      <c r="B331" s="22"/>
      <c r="C331" s="22"/>
      <c r="D331" s="22"/>
      <c r="E331" s="106" t="s">
        <v>355</v>
      </c>
      <c r="F331" s="106"/>
      <c r="G331" s="106"/>
      <c r="H331" s="106"/>
      <c r="I331" s="106"/>
      <c r="J331" s="106"/>
      <c r="K331" s="106"/>
      <c r="L331" s="106"/>
      <c r="M331" s="106"/>
      <c r="N331" s="30"/>
      <c r="O331" s="22"/>
      <c r="P331" s="26"/>
      <c r="Q331" s="27"/>
      <c r="R331" s="75"/>
    </row>
    <row r="332" spans="1:18" ht="15" customHeight="1" outlineLevel="3" x14ac:dyDescent="0.2">
      <c r="A332" s="81" t="s">
        <v>356</v>
      </c>
      <c r="B332" s="81"/>
      <c r="C332" s="81"/>
      <c r="D332" s="81"/>
      <c r="E332" s="82" t="s">
        <v>357</v>
      </c>
      <c r="F332" s="82"/>
      <c r="G332" s="82"/>
      <c r="H332" s="82"/>
      <c r="I332" s="82"/>
      <c r="J332" s="82"/>
      <c r="K332" s="82"/>
      <c r="L332" s="82"/>
      <c r="M332" s="82"/>
      <c r="N332" s="44">
        <v>43.08</v>
      </c>
      <c r="O332" s="45">
        <v>150</v>
      </c>
      <c r="P332" s="26"/>
      <c r="Q332" s="46">
        <f>N332</f>
        <v>43.08</v>
      </c>
      <c r="R332" s="75"/>
    </row>
    <row r="333" spans="1:18" ht="15" customHeight="1" outlineLevel="3" x14ac:dyDescent="0.2">
      <c r="A333" s="81" t="s">
        <v>358</v>
      </c>
      <c r="B333" s="81"/>
      <c r="C333" s="81"/>
      <c r="D333" s="81"/>
      <c r="E333" s="82" t="s">
        <v>359</v>
      </c>
      <c r="F333" s="82"/>
      <c r="G333" s="82"/>
      <c r="H333" s="82"/>
      <c r="I333" s="82"/>
      <c r="J333" s="82"/>
      <c r="K333" s="82"/>
      <c r="L333" s="82"/>
      <c r="M333" s="82"/>
      <c r="N333" s="44">
        <v>18.07</v>
      </c>
      <c r="O333" s="45">
        <v>50</v>
      </c>
      <c r="P333" s="26"/>
      <c r="Q333" s="46">
        <f>N333</f>
        <v>18.07</v>
      </c>
      <c r="R333" s="75"/>
    </row>
    <row r="334" spans="1:18" ht="15" customHeight="1" outlineLevel="2" x14ac:dyDescent="0.2">
      <c r="A334" s="22"/>
      <c r="B334" s="22"/>
      <c r="C334" s="22"/>
      <c r="D334" s="22"/>
      <c r="E334" s="106" t="s">
        <v>360</v>
      </c>
      <c r="F334" s="106"/>
      <c r="G334" s="106"/>
      <c r="H334" s="106"/>
      <c r="I334" s="106"/>
      <c r="J334" s="106"/>
      <c r="K334" s="106"/>
      <c r="L334" s="106"/>
      <c r="M334" s="106"/>
      <c r="N334" s="30"/>
      <c r="O334" s="22"/>
      <c r="P334" s="26"/>
      <c r="Q334" s="27"/>
      <c r="R334" s="75"/>
    </row>
    <row r="335" spans="1:18" ht="15" customHeight="1" outlineLevel="3" x14ac:dyDescent="0.2">
      <c r="A335" s="22"/>
      <c r="B335" s="22"/>
      <c r="C335" s="22"/>
      <c r="D335" s="22"/>
      <c r="E335" s="107" t="s">
        <v>361</v>
      </c>
      <c r="F335" s="107"/>
      <c r="G335" s="107"/>
      <c r="H335" s="107"/>
      <c r="I335" s="107"/>
      <c r="J335" s="107"/>
      <c r="K335" s="107"/>
      <c r="L335" s="107"/>
      <c r="M335" s="107"/>
      <c r="N335" s="31">
        <v>0.09</v>
      </c>
      <c r="O335" s="48">
        <v>12</v>
      </c>
      <c r="P335" s="26"/>
      <c r="Q335" s="27"/>
      <c r="R335" s="75"/>
    </row>
    <row r="336" spans="1:18" ht="15" customHeight="1" outlineLevel="4" x14ac:dyDescent="0.2">
      <c r="A336" s="81" t="s">
        <v>362</v>
      </c>
      <c r="B336" s="81"/>
      <c r="C336" s="81"/>
      <c r="D336" s="81"/>
      <c r="E336" s="110" t="s">
        <v>363</v>
      </c>
      <c r="F336" s="110"/>
      <c r="G336" s="110"/>
      <c r="H336" s="110"/>
      <c r="I336" s="110"/>
      <c r="J336" s="110"/>
      <c r="K336" s="110"/>
      <c r="L336" s="110"/>
      <c r="M336" s="110"/>
      <c r="N336" s="44">
        <v>0.09</v>
      </c>
      <c r="O336" s="45">
        <v>12</v>
      </c>
      <c r="P336" s="26"/>
      <c r="Q336" s="46">
        <v>5</v>
      </c>
      <c r="R336" s="75"/>
    </row>
    <row r="337" spans="1:18" ht="15" customHeight="1" outlineLevel="3" x14ac:dyDescent="0.2">
      <c r="A337" s="22"/>
      <c r="B337" s="22"/>
      <c r="C337" s="22"/>
      <c r="D337" s="22"/>
      <c r="E337" s="107" t="s">
        <v>364</v>
      </c>
      <c r="F337" s="107"/>
      <c r="G337" s="107"/>
      <c r="H337" s="107"/>
      <c r="I337" s="107"/>
      <c r="J337" s="107"/>
      <c r="K337" s="107"/>
      <c r="L337" s="107"/>
      <c r="M337" s="107"/>
      <c r="N337" s="30"/>
      <c r="O337" s="22"/>
      <c r="P337" s="26"/>
      <c r="Q337" s="27"/>
      <c r="R337" s="75"/>
    </row>
    <row r="338" spans="1:18" ht="15" customHeight="1" outlineLevel="4" x14ac:dyDescent="0.2">
      <c r="A338" s="81" t="s">
        <v>365</v>
      </c>
      <c r="B338" s="81"/>
      <c r="C338" s="81"/>
      <c r="D338" s="81"/>
      <c r="E338" s="110" t="s">
        <v>366</v>
      </c>
      <c r="F338" s="110"/>
      <c r="G338" s="110"/>
      <c r="H338" s="110"/>
      <c r="I338" s="110"/>
      <c r="J338" s="110"/>
      <c r="K338" s="110"/>
      <c r="L338" s="110"/>
      <c r="M338" s="110"/>
      <c r="N338" s="44">
        <v>31.8</v>
      </c>
      <c r="O338" s="45">
        <v>70</v>
      </c>
      <c r="P338" s="26"/>
      <c r="Q338" s="46">
        <f>N338</f>
        <v>31.8</v>
      </c>
      <c r="R338" s="75"/>
    </row>
    <row r="339" spans="1:18" ht="15" customHeight="1" outlineLevel="4" x14ac:dyDescent="0.2">
      <c r="A339" s="81" t="s">
        <v>367</v>
      </c>
      <c r="B339" s="81"/>
      <c r="C339" s="81"/>
      <c r="D339" s="81"/>
      <c r="E339" s="110" t="s">
        <v>368</v>
      </c>
      <c r="F339" s="110"/>
      <c r="G339" s="110"/>
      <c r="H339" s="110"/>
      <c r="I339" s="110"/>
      <c r="J339" s="110"/>
      <c r="K339" s="110"/>
      <c r="L339" s="110"/>
      <c r="M339" s="110"/>
      <c r="N339" s="44">
        <v>0.05</v>
      </c>
      <c r="O339" s="45">
        <v>9</v>
      </c>
      <c r="P339" s="26"/>
      <c r="Q339" s="46">
        <v>4</v>
      </c>
      <c r="R339" s="75"/>
    </row>
    <row r="340" spans="1:18" ht="15" customHeight="1" outlineLevel="2" x14ac:dyDescent="0.2">
      <c r="A340" s="22"/>
      <c r="B340" s="22"/>
      <c r="C340" s="22"/>
      <c r="D340" s="22"/>
      <c r="E340" s="106" t="s">
        <v>369</v>
      </c>
      <c r="F340" s="106"/>
      <c r="G340" s="106"/>
      <c r="H340" s="106"/>
      <c r="I340" s="106"/>
      <c r="J340" s="106"/>
      <c r="K340" s="106"/>
      <c r="L340" s="106"/>
      <c r="M340" s="106"/>
      <c r="N340" s="30"/>
      <c r="O340" s="22"/>
      <c r="P340" s="26"/>
      <c r="Q340" s="27"/>
      <c r="R340" s="75"/>
    </row>
    <row r="341" spans="1:18" ht="15" customHeight="1" outlineLevel="3" x14ac:dyDescent="0.2">
      <c r="A341" s="81" t="s">
        <v>370</v>
      </c>
      <c r="B341" s="81"/>
      <c r="C341" s="81"/>
      <c r="D341" s="81"/>
      <c r="E341" s="82" t="s">
        <v>371</v>
      </c>
      <c r="F341" s="82"/>
      <c r="G341" s="82"/>
      <c r="H341" s="82"/>
      <c r="I341" s="82"/>
      <c r="J341" s="82"/>
      <c r="K341" s="82"/>
      <c r="L341" s="82"/>
      <c r="M341" s="82"/>
      <c r="N341" s="44">
        <v>524.23</v>
      </c>
      <c r="O341" s="45">
        <v>620</v>
      </c>
      <c r="P341" s="26"/>
      <c r="Q341" s="46">
        <f>N341</f>
        <v>524.23</v>
      </c>
      <c r="R341" s="75"/>
    </row>
    <row r="342" spans="1:18" ht="22.5" customHeight="1" outlineLevel="3" x14ac:dyDescent="0.2">
      <c r="A342" s="81" t="s">
        <v>372</v>
      </c>
      <c r="B342" s="81"/>
      <c r="C342" s="81"/>
      <c r="D342" s="81"/>
      <c r="E342" s="82" t="s">
        <v>373</v>
      </c>
      <c r="F342" s="82"/>
      <c r="G342" s="82"/>
      <c r="H342" s="82"/>
      <c r="I342" s="82"/>
      <c r="J342" s="82"/>
      <c r="K342" s="82"/>
      <c r="L342" s="82"/>
      <c r="M342" s="82"/>
      <c r="N342" s="49">
        <v>1383.2</v>
      </c>
      <c r="O342" s="50">
        <v>1600</v>
      </c>
      <c r="P342" s="26"/>
      <c r="Q342" s="46">
        <f t="shared" ref="Q342:Q344" si="11">N342</f>
        <v>1383.2</v>
      </c>
      <c r="R342" s="75"/>
    </row>
    <row r="343" spans="1:18" ht="22.5" customHeight="1" outlineLevel="3" x14ac:dyDescent="0.2">
      <c r="A343" s="81" t="s">
        <v>374</v>
      </c>
      <c r="B343" s="81"/>
      <c r="C343" s="81"/>
      <c r="D343" s="81"/>
      <c r="E343" s="82" t="s">
        <v>375</v>
      </c>
      <c r="F343" s="82"/>
      <c r="G343" s="82"/>
      <c r="H343" s="82"/>
      <c r="I343" s="82"/>
      <c r="J343" s="82"/>
      <c r="K343" s="82"/>
      <c r="L343" s="82"/>
      <c r="M343" s="82"/>
      <c r="N343" s="49">
        <v>1132.44</v>
      </c>
      <c r="O343" s="50">
        <v>1300</v>
      </c>
      <c r="P343" s="26"/>
      <c r="Q343" s="46">
        <f t="shared" si="11"/>
        <v>1132.44</v>
      </c>
      <c r="R343" s="75"/>
    </row>
    <row r="344" spans="1:18" ht="15" customHeight="1" outlineLevel="3" x14ac:dyDescent="0.2">
      <c r="A344" s="81" t="s">
        <v>376</v>
      </c>
      <c r="B344" s="81"/>
      <c r="C344" s="81"/>
      <c r="D344" s="81"/>
      <c r="E344" s="82" t="s">
        <v>377</v>
      </c>
      <c r="F344" s="82"/>
      <c r="G344" s="82"/>
      <c r="H344" s="82"/>
      <c r="I344" s="82"/>
      <c r="J344" s="82"/>
      <c r="K344" s="82"/>
      <c r="L344" s="82"/>
      <c r="M344" s="82"/>
      <c r="N344" s="44">
        <v>325.25</v>
      </c>
      <c r="O344" s="45">
        <v>500</v>
      </c>
      <c r="P344" s="26"/>
      <c r="Q344" s="46">
        <f t="shared" si="11"/>
        <v>325.25</v>
      </c>
      <c r="R344" s="75"/>
    </row>
    <row r="345" spans="1:18" ht="15" customHeight="1" outlineLevel="3" x14ac:dyDescent="0.2">
      <c r="A345" s="81" t="s">
        <v>378</v>
      </c>
      <c r="B345" s="81"/>
      <c r="C345" s="81"/>
      <c r="D345" s="81"/>
      <c r="E345" s="82" t="s">
        <v>379</v>
      </c>
      <c r="F345" s="82"/>
      <c r="G345" s="82"/>
      <c r="H345" s="82"/>
      <c r="I345" s="82"/>
      <c r="J345" s="82"/>
      <c r="K345" s="82"/>
      <c r="L345" s="82"/>
      <c r="M345" s="82"/>
      <c r="N345" s="44">
        <v>1.92</v>
      </c>
      <c r="O345" s="45">
        <v>50</v>
      </c>
      <c r="P345" s="26"/>
      <c r="Q345" s="46">
        <v>15</v>
      </c>
      <c r="R345" s="75"/>
    </row>
    <row r="346" spans="1:18" ht="15" customHeight="1" outlineLevel="1" x14ac:dyDescent="0.2">
      <c r="A346" s="22"/>
      <c r="B346" s="22"/>
      <c r="C346" s="22"/>
      <c r="D346" s="22"/>
      <c r="E346" s="101" t="s">
        <v>380</v>
      </c>
      <c r="F346" s="101"/>
      <c r="G346" s="101"/>
      <c r="H346" s="101"/>
      <c r="I346" s="101"/>
      <c r="J346" s="101"/>
      <c r="K346" s="101"/>
      <c r="L346" s="101"/>
      <c r="M346" s="101"/>
      <c r="N346" s="30"/>
      <c r="O346" s="22"/>
      <c r="P346" s="26"/>
      <c r="Q346" s="27"/>
      <c r="R346" s="75"/>
    </row>
    <row r="347" spans="1:18" ht="20.25" customHeight="1" outlineLevel="2" x14ac:dyDescent="0.2">
      <c r="A347" s="81" t="s">
        <v>381</v>
      </c>
      <c r="B347" s="81"/>
      <c r="C347" s="81"/>
      <c r="D347" s="81"/>
      <c r="E347" s="105" t="s">
        <v>382</v>
      </c>
      <c r="F347" s="105"/>
      <c r="G347" s="105"/>
      <c r="H347" s="105"/>
      <c r="I347" s="105"/>
      <c r="J347" s="105"/>
      <c r="K347" s="105"/>
      <c r="L347" s="105"/>
      <c r="M347" s="105"/>
      <c r="N347" s="44">
        <v>167</v>
      </c>
      <c r="O347" s="45">
        <v>220</v>
      </c>
      <c r="P347" s="26"/>
      <c r="Q347" s="46">
        <f>N347</f>
        <v>167</v>
      </c>
      <c r="R347" s="75"/>
    </row>
    <row r="348" spans="1:18" ht="21.75" customHeight="1" outlineLevel="2" x14ac:dyDescent="0.2">
      <c r="A348" s="81" t="s">
        <v>383</v>
      </c>
      <c r="B348" s="81"/>
      <c r="C348" s="81"/>
      <c r="D348" s="81"/>
      <c r="E348" s="105" t="s">
        <v>384</v>
      </c>
      <c r="F348" s="105"/>
      <c r="G348" s="105"/>
      <c r="H348" s="105"/>
      <c r="I348" s="105"/>
      <c r="J348" s="105"/>
      <c r="K348" s="105"/>
      <c r="L348" s="105"/>
      <c r="M348" s="105"/>
      <c r="N348" s="49">
        <v>1628.85</v>
      </c>
      <c r="O348" s="50">
        <v>1792</v>
      </c>
      <c r="P348" s="26"/>
      <c r="Q348" s="46">
        <f t="shared" ref="Q348:Q397" si="12">N348</f>
        <v>1628.85</v>
      </c>
      <c r="R348" s="75"/>
    </row>
    <row r="349" spans="1:18" ht="15" customHeight="1" outlineLevel="2" x14ac:dyDescent="0.2">
      <c r="A349" s="81" t="s">
        <v>385</v>
      </c>
      <c r="B349" s="81"/>
      <c r="C349" s="81"/>
      <c r="D349" s="81"/>
      <c r="E349" s="105" t="s">
        <v>386</v>
      </c>
      <c r="F349" s="105"/>
      <c r="G349" s="105"/>
      <c r="H349" s="105"/>
      <c r="I349" s="105"/>
      <c r="J349" s="105"/>
      <c r="K349" s="105"/>
      <c r="L349" s="105"/>
      <c r="M349" s="105"/>
      <c r="N349" s="44">
        <v>215.25</v>
      </c>
      <c r="O349" s="45">
        <v>280</v>
      </c>
      <c r="P349" s="26"/>
      <c r="Q349" s="46">
        <f t="shared" si="12"/>
        <v>215.25</v>
      </c>
      <c r="R349" s="75"/>
    </row>
    <row r="350" spans="1:18" ht="15" customHeight="1" outlineLevel="2" x14ac:dyDescent="0.2">
      <c r="A350" s="81" t="s">
        <v>387</v>
      </c>
      <c r="B350" s="81"/>
      <c r="C350" s="81"/>
      <c r="D350" s="81"/>
      <c r="E350" s="105" t="s">
        <v>388</v>
      </c>
      <c r="F350" s="105"/>
      <c r="G350" s="105"/>
      <c r="H350" s="105"/>
      <c r="I350" s="105"/>
      <c r="J350" s="105"/>
      <c r="K350" s="105"/>
      <c r="L350" s="105"/>
      <c r="M350" s="105"/>
      <c r="N350" s="44">
        <v>968.21</v>
      </c>
      <c r="O350" s="50">
        <v>1165</v>
      </c>
      <c r="P350" s="26"/>
      <c r="Q350" s="46">
        <f t="shared" si="12"/>
        <v>968.21</v>
      </c>
      <c r="R350" s="75"/>
    </row>
    <row r="351" spans="1:18" ht="22.5" customHeight="1" outlineLevel="2" x14ac:dyDescent="0.2">
      <c r="A351" s="81" t="s">
        <v>389</v>
      </c>
      <c r="B351" s="81"/>
      <c r="C351" s="81"/>
      <c r="D351" s="81"/>
      <c r="E351" s="105" t="s">
        <v>390</v>
      </c>
      <c r="F351" s="105"/>
      <c r="G351" s="105"/>
      <c r="H351" s="105"/>
      <c r="I351" s="105"/>
      <c r="J351" s="105"/>
      <c r="K351" s="105"/>
      <c r="L351" s="105"/>
      <c r="M351" s="105"/>
      <c r="N351" s="44">
        <v>657.13</v>
      </c>
      <c r="O351" s="45">
        <v>657.13</v>
      </c>
      <c r="P351" s="26"/>
      <c r="Q351" s="46">
        <f t="shared" si="12"/>
        <v>657.13</v>
      </c>
      <c r="R351" s="75"/>
    </row>
    <row r="352" spans="1:18" ht="15" customHeight="1" outlineLevel="2" x14ac:dyDescent="0.2">
      <c r="A352" s="81" t="s">
        <v>391</v>
      </c>
      <c r="B352" s="81"/>
      <c r="C352" s="81"/>
      <c r="D352" s="81"/>
      <c r="E352" s="105" t="s">
        <v>392</v>
      </c>
      <c r="F352" s="105"/>
      <c r="G352" s="105"/>
      <c r="H352" s="105"/>
      <c r="I352" s="105"/>
      <c r="J352" s="105"/>
      <c r="K352" s="105"/>
      <c r="L352" s="105"/>
      <c r="M352" s="105"/>
      <c r="N352" s="44">
        <v>282.77999999999997</v>
      </c>
      <c r="O352" s="45">
        <v>350</v>
      </c>
      <c r="P352" s="26"/>
      <c r="Q352" s="46">
        <f t="shared" si="12"/>
        <v>282.77999999999997</v>
      </c>
      <c r="R352" s="75"/>
    </row>
    <row r="353" spans="1:18" ht="15" customHeight="1" outlineLevel="2" x14ac:dyDescent="0.2">
      <c r="A353" s="81" t="s">
        <v>393</v>
      </c>
      <c r="B353" s="81"/>
      <c r="C353" s="81"/>
      <c r="D353" s="81"/>
      <c r="E353" s="105" t="s">
        <v>394</v>
      </c>
      <c r="F353" s="105"/>
      <c r="G353" s="105"/>
      <c r="H353" s="105"/>
      <c r="I353" s="105"/>
      <c r="J353" s="105"/>
      <c r="K353" s="105"/>
      <c r="L353" s="105"/>
      <c r="M353" s="105"/>
      <c r="N353" s="44">
        <v>20.64</v>
      </c>
      <c r="O353" s="45">
        <v>30</v>
      </c>
      <c r="P353" s="26"/>
      <c r="Q353" s="46">
        <f t="shared" si="12"/>
        <v>20.64</v>
      </c>
      <c r="R353" s="75"/>
    </row>
    <row r="354" spans="1:18" ht="15" customHeight="1" outlineLevel="2" x14ac:dyDescent="0.2">
      <c r="A354" s="81" t="s">
        <v>395</v>
      </c>
      <c r="B354" s="81"/>
      <c r="C354" s="81"/>
      <c r="D354" s="81"/>
      <c r="E354" s="105" t="s">
        <v>396</v>
      </c>
      <c r="F354" s="105"/>
      <c r="G354" s="105"/>
      <c r="H354" s="105"/>
      <c r="I354" s="105"/>
      <c r="J354" s="105"/>
      <c r="K354" s="105"/>
      <c r="L354" s="105"/>
      <c r="M354" s="105"/>
      <c r="N354" s="44">
        <v>354.36</v>
      </c>
      <c r="O354" s="45">
        <v>695</v>
      </c>
      <c r="P354" s="26"/>
      <c r="Q354" s="46">
        <f t="shared" si="12"/>
        <v>354.36</v>
      </c>
      <c r="R354" s="75"/>
    </row>
    <row r="355" spans="1:18" ht="15" customHeight="1" outlineLevel="2" x14ac:dyDescent="0.2">
      <c r="A355" s="81" t="s">
        <v>397</v>
      </c>
      <c r="B355" s="81"/>
      <c r="C355" s="81"/>
      <c r="D355" s="81"/>
      <c r="E355" s="105" t="s">
        <v>398</v>
      </c>
      <c r="F355" s="105"/>
      <c r="G355" s="105"/>
      <c r="H355" s="105"/>
      <c r="I355" s="105"/>
      <c r="J355" s="105"/>
      <c r="K355" s="105"/>
      <c r="L355" s="105"/>
      <c r="M355" s="105"/>
      <c r="N355" s="44">
        <v>526.4</v>
      </c>
      <c r="O355" s="45">
        <v>750</v>
      </c>
      <c r="P355" s="26"/>
      <c r="Q355" s="46">
        <f t="shared" si="12"/>
        <v>526.4</v>
      </c>
      <c r="R355" s="75"/>
    </row>
    <row r="356" spans="1:18" ht="15" customHeight="1" outlineLevel="2" x14ac:dyDescent="0.2">
      <c r="A356" s="81" t="s">
        <v>399</v>
      </c>
      <c r="B356" s="81"/>
      <c r="C356" s="81"/>
      <c r="D356" s="81"/>
      <c r="E356" s="105" t="s">
        <v>400</v>
      </c>
      <c r="F356" s="105"/>
      <c r="G356" s="105"/>
      <c r="H356" s="105"/>
      <c r="I356" s="105"/>
      <c r="J356" s="105"/>
      <c r="K356" s="105"/>
      <c r="L356" s="105"/>
      <c r="M356" s="105"/>
      <c r="N356" s="44">
        <v>702.27</v>
      </c>
      <c r="O356" s="45">
        <v>845</v>
      </c>
      <c r="P356" s="26"/>
      <c r="Q356" s="46">
        <f t="shared" si="12"/>
        <v>702.27</v>
      </c>
      <c r="R356" s="75"/>
    </row>
    <row r="357" spans="1:18" ht="15" customHeight="1" outlineLevel="2" x14ac:dyDescent="0.2">
      <c r="A357" s="81" t="s">
        <v>401</v>
      </c>
      <c r="B357" s="81"/>
      <c r="C357" s="81"/>
      <c r="D357" s="81"/>
      <c r="E357" s="105" t="s">
        <v>402</v>
      </c>
      <c r="F357" s="105"/>
      <c r="G357" s="105"/>
      <c r="H357" s="105"/>
      <c r="I357" s="105"/>
      <c r="J357" s="105"/>
      <c r="K357" s="105"/>
      <c r="L357" s="105"/>
      <c r="M357" s="105"/>
      <c r="N357" s="49">
        <v>1622.21</v>
      </c>
      <c r="O357" s="50">
        <v>2110</v>
      </c>
      <c r="P357" s="26"/>
      <c r="Q357" s="46">
        <f t="shared" si="12"/>
        <v>1622.21</v>
      </c>
      <c r="R357" s="75"/>
    </row>
    <row r="358" spans="1:18" ht="15" customHeight="1" outlineLevel="2" x14ac:dyDescent="0.2">
      <c r="A358" s="81" t="s">
        <v>403</v>
      </c>
      <c r="B358" s="81"/>
      <c r="C358" s="81"/>
      <c r="D358" s="81"/>
      <c r="E358" s="105" t="s">
        <v>404</v>
      </c>
      <c r="F358" s="105"/>
      <c r="G358" s="105"/>
      <c r="H358" s="105"/>
      <c r="I358" s="105"/>
      <c r="J358" s="105"/>
      <c r="K358" s="105"/>
      <c r="L358" s="105"/>
      <c r="M358" s="105"/>
      <c r="N358" s="44">
        <v>152.78</v>
      </c>
      <c r="O358" s="45">
        <v>185</v>
      </c>
      <c r="P358" s="26"/>
      <c r="Q358" s="46">
        <f t="shared" si="12"/>
        <v>152.78</v>
      </c>
      <c r="R358" s="75"/>
    </row>
    <row r="359" spans="1:18" ht="15" customHeight="1" outlineLevel="2" x14ac:dyDescent="0.2">
      <c r="A359" s="81" t="s">
        <v>405</v>
      </c>
      <c r="B359" s="81"/>
      <c r="C359" s="81"/>
      <c r="D359" s="81"/>
      <c r="E359" s="105" t="s">
        <v>406</v>
      </c>
      <c r="F359" s="105"/>
      <c r="G359" s="105"/>
      <c r="H359" s="105"/>
      <c r="I359" s="105"/>
      <c r="J359" s="105"/>
      <c r="K359" s="105"/>
      <c r="L359" s="105"/>
      <c r="M359" s="105"/>
      <c r="N359" s="44">
        <v>316.58999999999997</v>
      </c>
      <c r="O359" s="45">
        <v>380</v>
      </c>
      <c r="P359" s="26"/>
      <c r="Q359" s="46">
        <f t="shared" si="12"/>
        <v>316.58999999999997</v>
      </c>
      <c r="R359" s="75"/>
    </row>
    <row r="360" spans="1:18" ht="15" customHeight="1" outlineLevel="2" x14ac:dyDescent="0.2">
      <c r="A360" s="81" t="s">
        <v>407</v>
      </c>
      <c r="B360" s="81"/>
      <c r="C360" s="81"/>
      <c r="D360" s="81"/>
      <c r="E360" s="105" t="s">
        <v>408</v>
      </c>
      <c r="F360" s="105"/>
      <c r="G360" s="105"/>
      <c r="H360" s="105"/>
      <c r="I360" s="105"/>
      <c r="J360" s="105"/>
      <c r="K360" s="105"/>
      <c r="L360" s="105"/>
      <c r="M360" s="105"/>
      <c r="N360" s="44">
        <v>97.73</v>
      </c>
      <c r="O360" s="45">
        <v>117</v>
      </c>
      <c r="P360" s="26"/>
      <c r="Q360" s="46">
        <f t="shared" si="12"/>
        <v>97.73</v>
      </c>
      <c r="R360" s="75"/>
    </row>
    <row r="361" spans="1:18" ht="15" customHeight="1" outlineLevel="2" x14ac:dyDescent="0.2">
      <c r="A361" s="108" t="s">
        <v>409</v>
      </c>
      <c r="B361" s="108"/>
      <c r="C361" s="108"/>
      <c r="D361" s="108"/>
      <c r="E361" s="115" t="s">
        <v>410</v>
      </c>
      <c r="F361" s="115"/>
      <c r="G361" s="115"/>
      <c r="H361" s="115"/>
      <c r="I361" s="115"/>
      <c r="J361" s="115"/>
      <c r="K361" s="115"/>
      <c r="L361" s="115"/>
      <c r="M361" s="115"/>
      <c r="N361" s="33">
        <v>1800</v>
      </c>
      <c r="O361" s="34">
        <v>1980</v>
      </c>
      <c r="P361" s="26" t="s">
        <v>949</v>
      </c>
      <c r="Q361" s="35">
        <f t="shared" si="12"/>
        <v>1800</v>
      </c>
      <c r="R361" s="77"/>
    </row>
    <row r="362" spans="1:18" ht="15" customHeight="1" outlineLevel="2" x14ac:dyDescent="0.2">
      <c r="A362" s="81" t="s">
        <v>411</v>
      </c>
      <c r="B362" s="81"/>
      <c r="C362" s="81"/>
      <c r="D362" s="81"/>
      <c r="E362" s="105" t="s">
        <v>412</v>
      </c>
      <c r="F362" s="105"/>
      <c r="G362" s="105"/>
      <c r="H362" s="105"/>
      <c r="I362" s="105"/>
      <c r="J362" s="105"/>
      <c r="K362" s="105"/>
      <c r="L362" s="105"/>
      <c r="M362" s="105"/>
      <c r="N362" s="44">
        <v>255.91</v>
      </c>
      <c r="O362" s="45">
        <v>299</v>
      </c>
      <c r="P362" s="26"/>
      <c r="Q362" s="46">
        <f t="shared" si="12"/>
        <v>255.91</v>
      </c>
      <c r="R362" s="75"/>
    </row>
    <row r="363" spans="1:18" ht="15" customHeight="1" outlineLevel="2" x14ac:dyDescent="0.2">
      <c r="A363" s="81" t="s">
        <v>413</v>
      </c>
      <c r="B363" s="81"/>
      <c r="C363" s="81"/>
      <c r="D363" s="81"/>
      <c r="E363" s="105" t="s">
        <v>414</v>
      </c>
      <c r="F363" s="105"/>
      <c r="G363" s="105"/>
      <c r="H363" s="105"/>
      <c r="I363" s="105"/>
      <c r="J363" s="105"/>
      <c r="K363" s="105"/>
      <c r="L363" s="105"/>
      <c r="M363" s="105"/>
      <c r="N363" s="44">
        <v>203.4</v>
      </c>
      <c r="O363" s="45">
        <v>224</v>
      </c>
      <c r="P363" s="26"/>
      <c r="Q363" s="46">
        <f t="shared" si="12"/>
        <v>203.4</v>
      </c>
      <c r="R363" s="75"/>
    </row>
    <row r="364" spans="1:18" ht="15" customHeight="1" outlineLevel="2" x14ac:dyDescent="0.2">
      <c r="A364" s="81" t="s">
        <v>415</v>
      </c>
      <c r="B364" s="81"/>
      <c r="C364" s="81"/>
      <c r="D364" s="81"/>
      <c r="E364" s="105" t="s">
        <v>416</v>
      </c>
      <c r="F364" s="105"/>
      <c r="G364" s="105"/>
      <c r="H364" s="105"/>
      <c r="I364" s="105"/>
      <c r="J364" s="105"/>
      <c r="K364" s="105"/>
      <c r="L364" s="105"/>
      <c r="M364" s="105"/>
      <c r="N364" s="44">
        <v>83.19</v>
      </c>
      <c r="O364" s="45">
        <v>108</v>
      </c>
      <c r="P364" s="26"/>
      <c r="Q364" s="46">
        <f t="shared" si="12"/>
        <v>83.19</v>
      </c>
      <c r="R364" s="75"/>
    </row>
    <row r="365" spans="1:18" ht="15" customHeight="1" outlineLevel="2" x14ac:dyDescent="0.2">
      <c r="A365" s="81" t="s">
        <v>417</v>
      </c>
      <c r="B365" s="81"/>
      <c r="C365" s="81"/>
      <c r="D365" s="81"/>
      <c r="E365" s="105" t="s">
        <v>418</v>
      </c>
      <c r="F365" s="105"/>
      <c r="G365" s="105"/>
      <c r="H365" s="105"/>
      <c r="I365" s="105"/>
      <c r="J365" s="105"/>
      <c r="K365" s="105"/>
      <c r="L365" s="105"/>
      <c r="M365" s="105"/>
      <c r="N365" s="44">
        <v>165.59</v>
      </c>
      <c r="O365" s="45">
        <v>200</v>
      </c>
      <c r="P365" s="26"/>
      <c r="Q365" s="46">
        <f t="shared" si="12"/>
        <v>165.59</v>
      </c>
      <c r="R365" s="75"/>
    </row>
    <row r="366" spans="1:18" ht="15" customHeight="1" outlineLevel="2" x14ac:dyDescent="0.2">
      <c r="A366" s="81" t="s">
        <v>419</v>
      </c>
      <c r="B366" s="81"/>
      <c r="C366" s="81"/>
      <c r="D366" s="81"/>
      <c r="E366" s="105" t="s">
        <v>420</v>
      </c>
      <c r="F366" s="105"/>
      <c r="G366" s="105"/>
      <c r="H366" s="105"/>
      <c r="I366" s="105"/>
      <c r="J366" s="105"/>
      <c r="K366" s="105"/>
      <c r="L366" s="105"/>
      <c r="M366" s="105"/>
      <c r="N366" s="44">
        <v>16.87</v>
      </c>
      <c r="O366" s="45">
        <v>20</v>
      </c>
      <c r="P366" s="26"/>
      <c r="Q366" s="46">
        <f t="shared" si="12"/>
        <v>16.87</v>
      </c>
      <c r="R366" s="75"/>
    </row>
    <row r="367" spans="1:18" ht="15" customHeight="1" outlineLevel="2" x14ac:dyDescent="0.2">
      <c r="A367" s="81" t="s">
        <v>421</v>
      </c>
      <c r="B367" s="81"/>
      <c r="C367" s="81"/>
      <c r="D367" s="81"/>
      <c r="E367" s="105" t="s">
        <v>422</v>
      </c>
      <c r="F367" s="105"/>
      <c r="G367" s="105"/>
      <c r="H367" s="105"/>
      <c r="I367" s="105"/>
      <c r="J367" s="105"/>
      <c r="K367" s="105"/>
      <c r="L367" s="105"/>
      <c r="M367" s="105"/>
      <c r="N367" s="44">
        <v>148.71</v>
      </c>
      <c r="O367" s="45">
        <v>179</v>
      </c>
      <c r="P367" s="26"/>
      <c r="Q367" s="46">
        <f t="shared" si="12"/>
        <v>148.71</v>
      </c>
      <c r="R367" s="75"/>
    </row>
    <row r="368" spans="1:18" ht="15" customHeight="1" outlineLevel="2" x14ac:dyDescent="0.2">
      <c r="A368" s="81" t="s">
        <v>423</v>
      </c>
      <c r="B368" s="81"/>
      <c r="C368" s="81"/>
      <c r="D368" s="81"/>
      <c r="E368" s="105" t="s">
        <v>424</v>
      </c>
      <c r="F368" s="105"/>
      <c r="G368" s="105"/>
      <c r="H368" s="105"/>
      <c r="I368" s="105"/>
      <c r="J368" s="105"/>
      <c r="K368" s="105"/>
      <c r="L368" s="105"/>
      <c r="M368" s="105"/>
      <c r="N368" s="44">
        <v>112.87</v>
      </c>
      <c r="O368" s="45">
        <v>145</v>
      </c>
      <c r="P368" s="26"/>
      <c r="Q368" s="46">
        <f t="shared" si="12"/>
        <v>112.87</v>
      </c>
      <c r="R368" s="75"/>
    </row>
    <row r="369" spans="1:18" ht="15" customHeight="1" outlineLevel="2" x14ac:dyDescent="0.2">
      <c r="A369" s="81" t="s">
        <v>425</v>
      </c>
      <c r="B369" s="81"/>
      <c r="C369" s="81"/>
      <c r="D369" s="81"/>
      <c r="E369" s="105" t="s">
        <v>426</v>
      </c>
      <c r="F369" s="105"/>
      <c r="G369" s="105"/>
      <c r="H369" s="105"/>
      <c r="I369" s="105"/>
      <c r="J369" s="105"/>
      <c r="K369" s="105"/>
      <c r="L369" s="105"/>
      <c r="M369" s="105"/>
      <c r="N369" s="44">
        <v>220</v>
      </c>
      <c r="O369" s="45">
        <v>245</v>
      </c>
      <c r="P369" s="26"/>
      <c r="Q369" s="46">
        <f t="shared" si="12"/>
        <v>220</v>
      </c>
      <c r="R369" s="75"/>
    </row>
    <row r="370" spans="1:18" ht="15" customHeight="1" outlineLevel="2" x14ac:dyDescent="0.2">
      <c r="A370" s="81" t="s">
        <v>427</v>
      </c>
      <c r="B370" s="81"/>
      <c r="C370" s="81"/>
      <c r="D370" s="81"/>
      <c r="E370" s="105" t="s">
        <v>428</v>
      </c>
      <c r="F370" s="105"/>
      <c r="G370" s="105"/>
      <c r="H370" s="105"/>
      <c r="I370" s="105"/>
      <c r="J370" s="105"/>
      <c r="K370" s="105"/>
      <c r="L370" s="105"/>
      <c r="M370" s="105"/>
      <c r="N370" s="44">
        <v>483.3</v>
      </c>
      <c r="O370" s="50">
        <v>1500</v>
      </c>
      <c r="P370" s="26"/>
      <c r="Q370" s="46">
        <f t="shared" si="12"/>
        <v>483.3</v>
      </c>
      <c r="R370" s="75"/>
    </row>
    <row r="371" spans="1:18" ht="15" customHeight="1" outlineLevel="2" x14ac:dyDescent="0.2">
      <c r="A371" s="81" t="s">
        <v>429</v>
      </c>
      <c r="B371" s="81"/>
      <c r="C371" s="81"/>
      <c r="D371" s="81"/>
      <c r="E371" s="105" t="s">
        <v>430</v>
      </c>
      <c r="F371" s="105"/>
      <c r="G371" s="105"/>
      <c r="H371" s="105"/>
      <c r="I371" s="105"/>
      <c r="J371" s="105"/>
      <c r="K371" s="105"/>
      <c r="L371" s="105"/>
      <c r="M371" s="105"/>
      <c r="N371" s="44">
        <v>579.96</v>
      </c>
      <c r="O371" s="45">
        <v>950</v>
      </c>
      <c r="P371" s="26"/>
      <c r="Q371" s="46">
        <f t="shared" si="12"/>
        <v>579.96</v>
      </c>
      <c r="R371" s="75"/>
    </row>
    <row r="372" spans="1:18" ht="15" customHeight="1" outlineLevel="2" x14ac:dyDescent="0.2">
      <c r="A372" s="81" t="s">
        <v>431</v>
      </c>
      <c r="B372" s="81"/>
      <c r="C372" s="81"/>
      <c r="D372" s="81"/>
      <c r="E372" s="105" t="s">
        <v>432</v>
      </c>
      <c r="F372" s="105"/>
      <c r="G372" s="105"/>
      <c r="H372" s="105"/>
      <c r="I372" s="105"/>
      <c r="J372" s="105"/>
      <c r="K372" s="105"/>
      <c r="L372" s="105"/>
      <c r="M372" s="105"/>
      <c r="N372" s="44">
        <v>610.37</v>
      </c>
      <c r="O372" s="45">
        <v>800</v>
      </c>
      <c r="P372" s="26"/>
      <c r="Q372" s="46">
        <f t="shared" si="12"/>
        <v>610.37</v>
      </c>
      <c r="R372" s="75"/>
    </row>
    <row r="373" spans="1:18" ht="15" customHeight="1" outlineLevel="2" x14ac:dyDescent="0.2">
      <c r="A373" s="81" t="s">
        <v>433</v>
      </c>
      <c r="B373" s="81"/>
      <c r="C373" s="81"/>
      <c r="D373" s="81"/>
      <c r="E373" s="105" t="s">
        <v>434</v>
      </c>
      <c r="F373" s="105"/>
      <c r="G373" s="105"/>
      <c r="H373" s="105"/>
      <c r="I373" s="105"/>
      <c r="J373" s="105"/>
      <c r="K373" s="105"/>
      <c r="L373" s="105"/>
      <c r="M373" s="105"/>
      <c r="N373" s="44">
        <v>146.76</v>
      </c>
      <c r="O373" s="45">
        <v>200</v>
      </c>
      <c r="P373" s="26"/>
      <c r="Q373" s="46">
        <f t="shared" si="12"/>
        <v>146.76</v>
      </c>
      <c r="R373" s="75"/>
    </row>
    <row r="374" spans="1:18" ht="15" customHeight="1" outlineLevel="2" x14ac:dyDescent="0.2">
      <c r="A374" s="81" t="s">
        <v>435</v>
      </c>
      <c r="B374" s="81"/>
      <c r="C374" s="81"/>
      <c r="D374" s="81"/>
      <c r="E374" s="105" t="s">
        <v>436</v>
      </c>
      <c r="F374" s="105"/>
      <c r="G374" s="105"/>
      <c r="H374" s="105"/>
      <c r="I374" s="105"/>
      <c r="J374" s="105"/>
      <c r="K374" s="105"/>
      <c r="L374" s="105"/>
      <c r="M374" s="105"/>
      <c r="N374" s="44">
        <v>407.95</v>
      </c>
      <c r="O374" s="45">
        <v>580</v>
      </c>
      <c r="P374" s="26"/>
      <c r="Q374" s="46">
        <f t="shared" si="12"/>
        <v>407.95</v>
      </c>
      <c r="R374" s="75"/>
    </row>
    <row r="375" spans="1:18" ht="15" customHeight="1" outlineLevel="2" x14ac:dyDescent="0.2">
      <c r="A375" s="81" t="s">
        <v>437</v>
      </c>
      <c r="B375" s="81"/>
      <c r="C375" s="81"/>
      <c r="D375" s="81"/>
      <c r="E375" s="105" t="s">
        <v>438</v>
      </c>
      <c r="F375" s="105"/>
      <c r="G375" s="105"/>
      <c r="H375" s="105"/>
      <c r="I375" s="105"/>
      <c r="J375" s="105"/>
      <c r="K375" s="105"/>
      <c r="L375" s="105"/>
      <c r="M375" s="105"/>
      <c r="N375" s="44">
        <v>604.13</v>
      </c>
      <c r="O375" s="45">
        <v>790</v>
      </c>
      <c r="P375" s="26"/>
      <c r="Q375" s="46">
        <f t="shared" si="12"/>
        <v>604.13</v>
      </c>
      <c r="R375" s="75"/>
    </row>
    <row r="376" spans="1:18" ht="15" customHeight="1" outlineLevel="2" x14ac:dyDescent="0.2">
      <c r="A376" s="81" t="s">
        <v>439</v>
      </c>
      <c r="B376" s="81"/>
      <c r="C376" s="81"/>
      <c r="D376" s="81"/>
      <c r="E376" s="105" t="s">
        <v>440</v>
      </c>
      <c r="F376" s="105"/>
      <c r="G376" s="105"/>
      <c r="H376" s="105"/>
      <c r="I376" s="105"/>
      <c r="J376" s="105"/>
      <c r="K376" s="105"/>
      <c r="L376" s="105"/>
      <c r="M376" s="105"/>
      <c r="N376" s="44">
        <v>5.7</v>
      </c>
      <c r="O376" s="45">
        <v>8</v>
      </c>
      <c r="P376" s="26"/>
      <c r="Q376" s="46">
        <f t="shared" si="12"/>
        <v>5.7</v>
      </c>
      <c r="R376" s="75"/>
    </row>
    <row r="377" spans="1:18" ht="15" customHeight="1" outlineLevel="2" x14ac:dyDescent="0.2">
      <c r="A377" s="81" t="s">
        <v>441</v>
      </c>
      <c r="B377" s="81"/>
      <c r="C377" s="81"/>
      <c r="D377" s="81"/>
      <c r="E377" s="105" t="s">
        <v>442</v>
      </c>
      <c r="F377" s="105"/>
      <c r="G377" s="105"/>
      <c r="H377" s="105"/>
      <c r="I377" s="105"/>
      <c r="J377" s="105"/>
      <c r="K377" s="105"/>
      <c r="L377" s="105"/>
      <c r="M377" s="105"/>
      <c r="N377" s="44">
        <v>3.78</v>
      </c>
      <c r="O377" s="45">
        <v>6</v>
      </c>
      <c r="P377" s="26"/>
      <c r="Q377" s="46">
        <f t="shared" si="12"/>
        <v>3.78</v>
      </c>
      <c r="R377" s="75"/>
    </row>
    <row r="378" spans="1:18" ht="15" customHeight="1" outlineLevel="2" x14ac:dyDescent="0.2">
      <c r="A378" s="81" t="s">
        <v>443</v>
      </c>
      <c r="B378" s="81"/>
      <c r="C378" s="81"/>
      <c r="D378" s="81"/>
      <c r="E378" s="105" t="s">
        <v>444</v>
      </c>
      <c r="F378" s="105"/>
      <c r="G378" s="105"/>
      <c r="H378" s="105"/>
      <c r="I378" s="105"/>
      <c r="J378" s="105"/>
      <c r="K378" s="105"/>
      <c r="L378" s="105"/>
      <c r="M378" s="105"/>
      <c r="N378" s="44">
        <v>15.29</v>
      </c>
      <c r="O378" s="45">
        <v>25</v>
      </c>
      <c r="P378" s="26"/>
      <c r="Q378" s="46">
        <f t="shared" si="12"/>
        <v>15.29</v>
      </c>
      <c r="R378" s="75"/>
    </row>
    <row r="379" spans="1:18" ht="15" customHeight="1" outlineLevel="2" x14ac:dyDescent="0.2">
      <c r="A379" s="81" t="s">
        <v>445</v>
      </c>
      <c r="B379" s="81"/>
      <c r="C379" s="81"/>
      <c r="D379" s="81"/>
      <c r="E379" s="105" t="s">
        <v>446</v>
      </c>
      <c r="F379" s="105"/>
      <c r="G379" s="105"/>
      <c r="H379" s="105"/>
      <c r="I379" s="105"/>
      <c r="J379" s="105"/>
      <c r="K379" s="105"/>
      <c r="L379" s="105"/>
      <c r="M379" s="105"/>
      <c r="N379" s="44">
        <v>784.86</v>
      </c>
      <c r="O379" s="45">
        <v>950</v>
      </c>
      <c r="P379" s="26"/>
      <c r="Q379" s="46">
        <f t="shared" si="12"/>
        <v>784.86</v>
      </c>
      <c r="R379" s="75"/>
    </row>
    <row r="380" spans="1:18" ht="15" customHeight="1" outlineLevel="2" x14ac:dyDescent="0.2">
      <c r="A380" s="81" t="s">
        <v>447</v>
      </c>
      <c r="B380" s="81"/>
      <c r="C380" s="81"/>
      <c r="D380" s="81"/>
      <c r="E380" s="105" t="s">
        <v>448</v>
      </c>
      <c r="F380" s="105"/>
      <c r="G380" s="105"/>
      <c r="H380" s="105"/>
      <c r="I380" s="105"/>
      <c r="J380" s="105"/>
      <c r="K380" s="105"/>
      <c r="L380" s="105"/>
      <c r="M380" s="105"/>
      <c r="N380" s="44">
        <v>17.62</v>
      </c>
      <c r="O380" s="45">
        <v>35</v>
      </c>
      <c r="P380" s="26"/>
      <c r="Q380" s="46">
        <f t="shared" si="12"/>
        <v>17.62</v>
      </c>
      <c r="R380" s="75"/>
    </row>
    <row r="381" spans="1:18" ht="15" customHeight="1" outlineLevel="2" x14ac:dyDescent="0.2">
      <c r="A381" s="81" t="s">
        <v>449</v>
      </c>
      <c r="B381" s="81"/>
      <c r="C381" s="81"/>
      <c r="D381" s="81"/>
      <c r="E381" s="105" t="s">
        <v>450</v>
      </c>
      <c r="F381" s="105"/>
      <c r="G381" s="105"/>
      <c r="H381" s="105"/>
      <c r="I381" s="105"/>
      <c r="J381" s="105"/>
      <c r="K381" s="105"/>
      <c r="L381" s="105"/>
      <c r="M381" s="105"/>
      <c r="N381" s="49">
        <v>1318.87</v>
      </c>
      <c r="O381" s="50">
        <v>1690</v>
      </c>
      <c r="P381" s="26"/>
      <c r="Q381" s="46">
        <f t="shared" si="12"/>
        <v>1318.87</v>
      </c>
      <c r="R381" s="75"/>
    </row>
    <row r="382" spans="1:18" ht="15" customHeight="1" outlineLevel="2" x14ac:dyDescent="0.2">
      <c r="A382" s="81" t="s">
        <v>451</v>
      </c>
      <c r="B382" s="81"/>
      <c r="C382" s="81"/>
      <c r="D382" s="81"/>
      <c r="E382" s="105" t="s">
        <v>452</v>
      </c>
      <c r="F382" s="105"/>
      <c r="G382" s="105"/>
      <c r="H382" s="105"/>
      <c r="I382" s="105"/>
      <c r="J382" s="105"/>
      <c r="K382" s="105"/>
      <c r="L382" s="105"/>
      <c r="M382" s="105"/>
      <c r="N382" s="49">
        <v>1583.89</v>
      </c>
      <c r="O382" s="50">
        <v>1820</v>
      </c>
      <c r="P382" s="26"/>
      <c r="Q382" s="46">
        <f t="shared" si="12"/>
        <v>1583.89</v>
      </c>
      <c r="R382" s="75"/>
    </row>
    <row r="383" spans="1:18" ht="15" customHeight="1" outlineLevel="2" x14ac:dyDescent="0.2">
      <c r="A383" s="81" t="s">
        <v>453</v>
      </c>
      <c r="B383" s="81"/>
      <c r="C383" s="81"/>
      <c r="D383" s="81"/>
      <c r="E383" s="105" t="s">
        <v>454</v>
      </c>
      <c r="F383" s="105"/>
      <c r="G383" s="105"/>
      <c r="H383" s="105"/>
      <c r="I383" s="105"/>
      <c r="J383" s="105"/>
      <c r="K383" s="105"/>
      <c r="L383" s="105"/>
      <c r="M383" s="105"/>
      <c r="N383" s="44">
        <v>146.30000000000001</v>
      </c>
      <c r="O383" s="45">
        <v>230</v>
      </c>
      <c r="P383" s="26"/>
      <c r="Q383" s="46">
        <f t="shared" si="12"/>
        <v>146.30000000000001</v>
      </c>
      <c r="R383" s="75"/>
    </row>
    <row r="384" spans="1:18" ht="15" customHeight="1" outlineLevel="2" x14ac:dyDescent="0.2">
      <c r="A384" s="81" t="s">
        <v>455</v>
      </c>
      <c r="B384" s="81"/>
      <c r="C384" s="81"/>
      <c r="D384" s="81"/>
      <c r="E384" s="105" t="s">
        <v>456</v>
      </c>
      <c r="F384" s="105"/>
      <c r="G384" s="105"/>
      <c r="H384" s="105"/>
      <c r="I384" s="105"/>
      <c r="J384" s="105"/>
      <c r="K384" s="105"/>
      <c r="L384" s="105"/>
      <c r="M384" s="105"/>
      <c r="N384" s="44">
        <v>194.78</v>
      </c>
      <c r="O384" s="45">
        <v>255</v>
      </c>
      <c r="P384" s="26"/>
      <c r="Q384" s="46">
        <f t="shared" si="12"/>
        <v>194.78</v>
      </c>
      <c r="R384" s="75"/>
    </row>
    <row r="385" spans="1:18" ht="15" customHeight="1" outlineLevel="2" x14ac:dyDescent="0.2">
      <c r="A385" s="81" t="s">
        <v>457</v>
      </c>
      <c r="B385" s="81"/>
      <c r="C385" s="81"/>
      <c r="D385" s="81"/>
      <c r="E385" s="105" t="s">
        <v>458</v>
      </c>
      <c r="F385" s="105"/>
      <c r="G385" s="105"/>
      <c r="H385" s="105"/>
      <c r="I385" s="105"/>
      <c r="J385" s="105"/>
      <c r="K385" s="105"/>
      <c r="L385" s="105"/>
      <c r="M385" s="105"/>
      <c r="N385" s="44">
        <v>790</v>
      </c>
      <c r="O385" s="45">
        <v>910</v>
      </c>
      <c r="P385" s="26"/>
      <c r="Q385" s="46">
        <f t="shared" si="12"/>
        <v>790</v>
      </c>
      <c r="R385" s="75"/>
    </row>
    <row r="386" spans="1:18" ht="22.5" customHeight="1" outlineLevel="2" x14ac:dyDescent="0.2">
      <c r="A386" s="116" t="s">
        <v>459</v>
      </c>
      <c r="B386" s="116"/>
      <c r="C386" s="116"/>
      <c r="D386" s="116"/>
      <c r="E386" s="117" t="s">
        <v>460</v>
      </c>
      <c r="F386" s="117"/>
      <c r="G386" s="117"/>
      <c r="H386" s="117"/>
      <c r="I386" s="117"/>
      <c r="J386" s="117"/>
      <c r="K386" s="117"/>
      <c r="L386" s="117"/>
      <c r="M386" s="117"/>
      <c r="N386" s="60">
        <v>1250</v>
      </c>
      <c r="O386" s="61">
        <v>1650</v>
      </c>
      <c r="P386" s="62" t="s">
        <v>955</v>
      </c>
      <c r="Q386" s="63">
        <f t="shared" si="12"/>
        <v>1250</v>
      </c>
      <c r="R386" s="75"/>
    </row>
    <row r="387" spans="1:18" ht="15" customHeight="1" outlineLevel="2" x14ac:dyDescent="0.2">
      <c r="A387" s="81" t="s">
        <v>461</v>
      </c>
      <c r="B387" s="81"/>
      <c r="C387" s="81"/>
      <c r="D387" s="81"/>
      <c r="E387" s="105" t="s">
        <v>462</v>
      </c>
      <c r="F387" s="105"/>
      <c r="G387" s="105"/>
      <c r="H387" s="105"/>
      <c r="I387" s="105"/>
      <c r="J387" s="105"/>
      <c r="K387" s="105"/>
      <c r="L387" s="105"/>
      <c r="M387" s="105"/>
      <c r="N387" s="44">
        <v>34.909999999999997</v>
      </c>
      <c r="O387" s="45">
        <v>50</v>
      </c>
      <c r="P387" s="26"/>
      <c r="Q387" s="46">
        <f t="shared" si="12"/>
        <v>34.909999999999997</v>
      </c>
      <c r="R387" s="75"/>
    </row>
    <row r="388" spans="1:18" ht="15" customHeight="1" outlineLevel="2" x14ac:dyDescent="0.2">
      <c r="A388" s="81" t="s">
        <v>463</v>
      </c>
      <c r="B388" s="81"/>
      <c r="C388" s="81"/>
      <c r="D388" s="81"/>
      <c r="E388" s="105" t="s">
        <v>464</v>
      </c>
      <c r="F388" s="105"/>
      <c r="G388" s="105"/>
      <c r="H388" s="105"/>
      <c r="I388" s="105"/>
      <c r="J388" s="105"/>
      <c r="K388" s="105"/>
      <c r="L388" s="105"/>
      <c r="M388" s="105"/>
      <c r="N388" s="44">
        <v>122.06</v>
      </c>
      <c r="O388" s="45">
        <v>140</v>
      </c>
      <c r="P388" s="26"/>
      <c r="Q388" s="46">
        <f t="shared" si="12"/>
        <v>122.06</v>
      </c>
      <c r="R388" s="75"/>
    </row>
    <row r="389" spans="1:18" ht="15" customHeight="1" outlineLevel="2" x14ac:dyDescent="0.2">
      <c r="A389" s="81" t="s">
        <v>465</v>
      </c>
      <c r="B389" s="81"/>
      <c r="C389" s="81"/>
      <c r="D389" s="81"/>
      <c r="E389" s="105" t="s">
        <v>466</v>
      </c>
      <c r="F389" s="105"/>
      <c r="G389" s="105"/>
      <c r="H389" s="105"/>
      <c r="I389" s="105"/>
      <c r="J389" s="105"/>
      <c r="K389" s="105"/>
      <c r="L389" s="105"/>
      <c r="M389" s="105"/>
      <c r="N389" s="49">
        <v>1001.2</v>
      </c>
      <c r="O389" s="50">
        <v>1100</v>
      </c>
      <c r="P389" s="26"/>
      <c r="Q389" s="46">
        <f t="shared" si="12"/>
        <v>1001.2</v>
      </c>
      <c r="R389" s="75"/>
    </row>
    <row r="390" spans="1:18" ht="15" customHeight="1" outlineLevel="2" x14ac:dyDescent="0.2">
      <c r="A390" s="81" t="s">
        <v>467</v>
      </c>
      <c r="B390" s="81"/>
      <c r="C390" s="81"/>
      <c r="D390" s="81"/>
      <c r="E390" s="105" t="s">
        <v>468</v>
      </c>
      <c r="F390" s="105"/>
      <c r="G390" s="105"/>
      <c r="H390" s="105"/>
      <c r="I390" s="105"/>
      <c r="J390" s="105"/>
      <c r="K390" s="105"/>
      <c r="L390" s="105"/>
      <c r="M390" s="105"/>
      <c r="N390" s="44">
        <v>520</v>
      </c>
      <c r="O390" s="45">
        <v>625</v>
      </c>
      <c r="P390" s="26"/>
      <c r="Q390" s="46">
        <f t="shared" si="12"/>
        <v>520</v>
      </c>
      <c r="R390" s="75"/>
    </row>
    <row r="391" spans="1:18" ht="15" customHeight="1" outlineLevel="2" x14ac:dyDescent="0.2">
      <c r="A391" s="81" t="s">
        <v>469</v>
      </c>
      <c r="B391" s="81"/>
      <c r="C391" s="81"/>
      <c r="D391" s="81"/>
      <c r="E391" s="105" t="s">
        <v>470</v>
      </c>
      <c r="F391" s="105"/>
      <c r="G391" s="105"/>
      <c r="H391" s="105"/>
      <c r="I391" s="105"/>
      <c r="J391" s="105"/>
      <c r="K391" s="105"/>
      <c r="L391" s="105"/>
      <c r="M391" s="105"/>
      <c r="N391" s="44">
        <v>132.56</v>
      </c>
      <c r="O391" s="45">
        <v>165</v>
      </c>
      <c r="P391" s="26"/>
      <c r="Q391" s="46">
        <f t="shared" si="12"/>
        <v>132.56</v>
      </c>
      <c r="R391" s="75"/>
    </row>
    <row r="392" spans="1:18" ht="15" customHeight="1" outlineLevel="2" x14ac:dyDescent="0.2">
      <c r="A392" s="108" t="s">
        <v>471</v>
      </c>
      <c r="B392" s="108"/>
      <c r="C392" s="108"/>
      <c r="D392" s="108"/>
      <c r="E392" s="115" t="s">
        <v>472</v>
      </c>
      <c r="F392" s="115"/>
      <c r="G392" s="115"/>
      <c r="H392" s="115"/>
      <c r="I392" s="115"/>
      <c r="J392" s="115"/>
      <c r="K392" s="115"/>
      <c r="L392" s="115"/>
      <c r="M392" s="115"/>
      <c r="N392" s="59">
        <v>78.14</v>
      </c>
      <c r="O392" s="43">
        <v>100</v>
      </c>
      <c r="P392" s="26" t="s">
        <v>949</v>
      </c>
      <c r="Q392" s="35">
        <f t="shared" si="12"/>
        <v>78.14</v>
      </c>
      <c r="R392" s="75"/>
    </row>
    <row r="393" spans="1:18" ht="15" customHeight="1" outlineLevel="2" x14ac:dyDescent="0.2">
      <c r="A393" s="108" t="s">
        <v>473</v>
      </c>
      <c r="B393" s="108"/>
      <c r="C393" s="108"/>
      <c r="D393" s="108"/>
      <c r="E393" s="115" t="s">
        <v>474</v>
      </c>
      <c r="F393" s="115"/>
      <c r="G393" s="115"/>
      <c r="H393" s="115"/>
      <c r="I393" s="115"/>
      <c r="J393" s="115"/>
      <c r="K393" s="115"/>
      <c r="L393" s="115"/>
      <c r="M393" s="115"/>
      <c r="N393" s="59">
        <v>101.5</v>
      </c>
      <c r="O393" s="43">
        <v>120</v>
      </c>
      <c r="P393" s="26" t="s">
        <v>949</v>
      </c>
      <c r="Q393" s="35">
        <f t="shared" si="12"/>
        <v>101.5</v>
      </c>
      <c r="R393" s="75"/>
    </row>
    <row r="394" spans="1:18" ht="15" customHeight="1" outlineLevel="2" x14ac:dyDescent="0.2">
      <c r="A394" s="81" t="s">
        <v>475</v>
      </c>
      <c r="B394" s="81"/>
      <c r="C394" s="81"/>
      <c r="D394" s="81"/>
      <c r="E394" s="105" t="s">
        <v>476</v>
      </c>
      <c r="F394" s="105"/>
      <c r="G394" s="105"/>
      <c r="H394" s="105"/>
      <c r="I394" s="105"/>
      <c r="J394" s="105"/>
      <c r="K394" s="105"/>
      <c r="L394" s="105"/>
      <c r="M394" s="105"/>
      <c r="N394" s="44">
        <v>933.71</v>
      </c>
      <c r="O394" s="50">
        <v>1150</v>
      </c>
      <c r="P394" s="26"/>
      <c r="Q394" s="46">
        <f t="shared" si="12"/>
        <v>933.71</v>
      </c>
      <c r="R394" s="75"/>
    </row>
    <row r="395" spans="1:18" ht="15" customHeight="1" outlineLevel="2" x14ac:dyDescent="0.2">
      <c r="A395" s="81" t="s">
        <v>477</v>
      </c>
      <c r="B395" s="81"/>
      <c r="C395" s="81"/>
      <c r="D395" s="81"/>
      <c r="E395" s="105" t="s">
        <v>478</v>
      </c>
      <c r="F395" s="105"/>
      <c r="G395" s="105"/>
      <c r="H395" s="105"/>
      <c r="I395" s="105"/>
      <c r="J395" s="105"/>
      <c r="K395" s="105"/>
      <c r="L395" s="105"/>
      <c r="M395" s="105"/>
      <c r="N395" s="44">
        <v>103.05</v>
      </c>
      <c r="O395" s="45">
        <v>120</v>
      </c>
      <c r="P395" s="26"/>
      <c r="Q395" s="46">
        <f t="shared" si="12"/>
        <v>103.05</v>
      </c>
      <c r="R395" s="75"/>
    </row>
    <row r="396" spans="1:18" ht="15" customHeight="1" outlineLevel="2" x14ac:dyDescent="0.2">
      <c r="A396" s="81" t="s">
        <v>479</v>
      </c>
      <c r="B396" s="81"/>
      <c r="C396" s="81"/>
      <c r="D396" s="81"/>
      <c r="E396" s="105" t="s">
        <v>480</v>
      </c>
      <c r="F396" s="105"/>
      <c r="G396" s="105"/>
      <c r="H396" s="105"/>
      <c r="I396" s="105"/>
      <c r="J396" s="105"/>
      <c r="K396" s="105"/>
      <c r="L396" s="105"/>
      <c r="M396" s="105"/>
      <c r="N396" s="49">
        <v>6702.65</v>
      </c>
      <c r="O396" s="50">
        <v>8500</v>
      </c>
      <c r="P396" s="26"/>
      <c r="Q396" s="46">
        <f>N396</f>
        <v>6702.65</v>
      </c>
      <c r="R396" s="75"/>
    </row>
    <row r="397" spans="1:18" ht="15" customHeight="1" outlineLevel="2" x14ac:dyDescent="0.2">
      <c r="A397" s="81" t="s">
        <v>481</v>
      </c>
      <c r="B397" s="81"/>
      <c r="C397" s="81"/>
      <c r="D397" s="81"/>
      <c r="E397" s="105" t="s">
        <v>482</v>
      </c>
      <c r="F397" s="105"/>
      <c r="G397" s="105"/>
      <c r="H397" s="105"/>
      <c r="I397" s="105"/>
      <c r="J397" s="105"/>
      <c r="K397" s="105"/>
      <c r="L397" s="105"/>
      <c r="M397" s="105"/>
      <c r="N397" s="44">
        <v>139.91</v>
      </c>
      <c r="O397" s="45">
        <v>175</v>
      </c>
      <c r="P397" s="26"/>
      <c r="Q397" s="46">
        <f t="shared" si="12"/>
        <v>139.91</v>
      </c>
      <c r="R397" s="75"/>
    </row>
    <row r="398" spans="1:18" ht="15" customHeight="1" outlineLevel="1" x14ac:dyDescent="0.2">
      <c r="A398" s="22"/>
      <c r="B398" s="22"/>
      <c r="C398" s="22"/>
      <c r="D398" s="22"/>
      <c r="E398" s="101" t="s">
        <v>483</v>
      </c>
      <c r="F398" s="101"/>
      <c r="G398" s="101"/>
      <c r="H398" s="101"/>
      <c r="I398" s="101"/>
      <c r="J398" s="101"/>
      <c r="K398" s="101"/>
      <c r="L398" s="101"/>
      <c r="M398" s="101"/>
      <c r="N398" s="30"/>
      <c r="O398" s="22"/>
      <c r="P398" s="26"/>
      <c r="Q398" s="27"/>
      <c r="R398" s="75"/>
    </row>
    <row r="399" spans="1:18" ht="15" customHeight="1" outlineLevel="2" x14ac:dyDescent="0.2">
      <c r="A399" s="22"/>
      <c r="B399" s="22"/>
      <c r="C399" s="22"/>
      <c r="D399" s="22"/>
      <c r="E399" s="106" t="s">
        <v>83</v>
      </c>
      <c r="F399" s="106"/>
      <c r="G399" s="106"/>
      <c r="H399" s="106"/>
      <c r="I399" s="106"/>
      <c r="J399" s="106"/>
      <c r="K399" s="106"/>
      <c r="L399" s="106"/>
      <c r="M399" s="106"/>
      <c r="N399" s="30"/>
      <c r="O399" s="22"/>
      <c r="P399" s="26"/>
      <c r="Q399" s="27"/>
      <c r="R399" s="75"/>
    </row>
    <row r="400" spans="1:18" ht="15" customHeight="1" outlineLevel="3" x14ac:dyDescent="0.2">
      <c r="A400" s="22"/>
      <c r="B400" s="22"/>
      <c r="C400" s="22"/>
      <c r="D400" s="22"/>
      <c r="E400" s="107" t="s">
        <v>484</v>
      </c>
      <c r="F400" s="107"/>
      <c r="G400" s="107"/>
      <c r="H400" s="107"/>
      <c r="I400" s="107"/>
      <c r="J400" s="107"/>
      <c r="K400" s="107"/>
      <c r="L400" s="107"/>
      <c r="M400" s="107"/>
      <c r="N400" s="30"/>
      <c r="O400" s="22"/>
      <c r="P400" s="26"/>
      <c r="Q400" s="27"/>
      <c r="R400" s="75"/>
    </row>
    <row r="401" spans="1:18" ht="15" customHeight="1" outlineLevel="4" x14ac:dyDescent="0.2">
      <c r="A401" s="81" t="s">
        <v>485</v>
      </c>
      <c r="B401" s="81"/>
      <c r="C401" s="81"/>
      <c r="D401" s="81"/>
      <c r="E401" s="110" t="s">
        <v>486</v>
      </c>
      <c r="F401" s="110"/>
      <c r="G401" s="110"/>
      <c r="H401" s="110"/>
      <c r="I401" s="110"/>
      <c r="J401" s="110"/>
      <c r="K401" s="110"/>
      <c r="L401" s="110"/>
      <c r="M401" s="110"/>
      <c r="N401" s="44">
        <v>44.68</v>
      </c>
      <c r="O401" s="45">
        <v>57</v>
      </c>
      <c r="P401" s="26"/>
      <c r="Q401" s="46">
        <f>N401</f>
        <v>44.68</v>
      </c>
      <c r="R401" s="75"/>
    </row>
    <row r="402" spans="1:18" ht="15" customHeight="1" outlineLevel="4" x14ac:dyDescent="0.2">
      <c r="A402" s="81" t="s">
        <v>487</v>
      </c>
      <c r="B402" s="81"/>
      <c r="C402" s="81"/>
      <c r="D402" s="81"/>
      <c r="E402" s="110" t="s">
        <v>488</v>
      </c>
      <c r="F402" s="110"/>
      <c r="G402" s="110"/>
      <c r="H402" s="110"/>
      <c r="I402" s="110"/>
      <c r="J402" s="110"/>
      <c r="K402" s="110"/>
      <c r="L402" s="110"/>
      <c r="M402" s="110"/>
      <c r="N402" s="44">
        <v>241.45</v>
      </c>
      <c r="O402" s="45">
        <v>350</v>
      </c>
      <c r="P402" s="26"/>
      <c r="Q402" s="46">
        <f t="shared" ref="Q402:Q418" si="13">N402</f>
        <v>241.45</v>
      </c>
      <c r="R402" s="75"/>
    </row>
    <row r="403" spans="1:18" ht="15" customHeight="1" outlineLevel="4" x14ac:dyDescent="0.2">
      <c r="A403" s="81" t="s">
        <v>489</v>
      </c>
      <c r="B403" s="81"/>
      <c r="C403" s="81"/>
      <c r="D403" s="81"/>
      <c r="E403" s="110" t="s">
        <v>490</v>
      </c>
      <c r="F403" s="110"/>
      <c r="G403" s="110"/>
      <c r="H403" s="110"/>
      <c r="I403" s="110"/>
      <c r="J403" s="110"/>
      <c r="K403" s="110"/>
      <c r="L403" s="110"/>
      <c r="M403" s="110"/>
      <c r="N403" s="44">
        <v>82.04</v>
      </c>
      <c r="O403" s="45">
        <v>110</v>
      </c>
      <c r="P403" s="26"/>
      <c r="Q403" s="46">
        <f t="shared" si="13"/>
        <v>82.04</v>
      </c>
      <c r="R403" s="75"/>
    </row>
    <row r="404" spans="1:18" ht="15" customHeight="1" outlineLevel="4" x14ac:dyDescent="0.2">
      <c r="A404" s="81" t="s">
        <v>491</v>
      </c>
      <c r="B404" s="81"/>
      <c r="C404" s="81"/>
      <c r="D404" s="81"/>
      <c r="E404" s="110" t="s">
        <v>492</v>
      </c>
      <c r="F404" s="110"/>
      <c r="G404" s="110"/>
      <c r="H404" s="110"/>
      <c r="I404" s="110"/>
      <c r="J404" s="110"/>
      <c r="K404" s="110"/>
      <c r="L404" s="110"/>
      <c r="M404" s="110"/>
      <c r="N404" s="44">
        <v>170</v>
      </c>
      <c r="O404" s="45">
        <v>221</v>
      </c>
      <c r="P404" s="26"/>
      <c r="Q404" s="46">
        <f t="shared" si="13"/>
        <v>170</v>
      </c>
      <c r="R404" s="75"/>
    </row>
    <row r="405" spans="1:18" ht="15" customHeight="1" outlineLevel="4" x14ac:dyDescent="0.2">
      <c r="A405" s="81" t="s">
        <v>493</v>
      </c>
      <c r="B405" s="81"/>
      <c r="C405" s="81"/>
      <c r="D405" s="81"/>
      <c r="E405" s="110" t="s">
        <v>494</v>
      </c>
      <c r="F405" s="110"/>
      <c r="G405" s="110"/>
      <c r="H405" s="110"/>
      <c r="I405" s="110"/>
      <c r="J405" s="110"/>
      <c r="K405" s="110"/>
      <c r="L405" s="110"/>
      <c r="M405" s="110"/>
      <c r="N405" s="44">
        <v>134.04</v>
      </c>
      <c r="O405" s="45">
        <v>175</v>
      </c>
      <c r="P405" s="26"/>
      <c r="Q405" s="46">
        <f t="shared" si="13"/>
        <v>134.04</v>
      </c>
      <c r="R405" s="75"/>
    </row>
    <row r="406" spans="1:18" ht="15" customHeight="1" outlineLevel="4" x14ac:dyDescent="0.2">
      <c r="A406" s="81" t="s">
        <v>495</v>
      </c>
      <c r="B406" s="81"/>
      <c r="C406" s="81"/>
      <c r="D406" s="81"/>
      <c r="E406" s="110" t="s">
        <v>496</v>
      </c>
      <c r="F406" s="110"/>
      <c r="G406" s="110"/>
      <c r="H406" s="110"/>
      <c r="I406" s="110"/>
      <c r="J406" s="110"/>
      <c r="K406" s="110"/>
      <c r="L406" s="110"/>
      <c r="M406" s="110"/>
      <c r="N406" s="44">
        <v>27.05</v>
      </c>
      <c r="O406" s="45">
        <v>40</v>
      </c>
      <c r="P406" s="26"/>
      <c r="Q406" s="46">
        <f t="shared" si="13"/>
        <v>27.05</v>
      </c>
      <c r="R406" s="75"/>
    </row>
    <row r="407" spans="1:18" ht="15" customHeight="1" outlineLevel="4" x14ac:dyDescent="0.2">
      <c r="A407" s="81" t="s">
        <v>497</v>
      </c>
      <c r="B407" s="81"/>
      <c r="C407" s="81"/>
      <c r="D407" s="81"/>
      <c r="E407" s="110" t="s">
        <v>498</v>
      </c>
      <c r="F407" s="110"/>
      <c r="G407" s="110"/>
      <c r="H407" s="110"/>
      <c r="I407" s="110"/>
      <c r="J407" s="110"/>
      <c r="K407" s="110"/>
      <c r="L407" s="110"/>
      <c r="M407" s="110"/>
      <c r="N407" s="44">
        <v>0.08</v>
      </c>
      <c r="O407" s="45">
        <v>8</v>
      </c>
      <c r="P407" s="26"/>
      <c r="Q407" s="46">
        <v>2</v>
      </c>
      <c r="R407" s="75"/>
    </row>
    <row r="408" spans="1:18" ht="15" customHeight="1" outlineLevel="4" x14ac:dyDescent="0.2">
      <c r="A408" s="81" t="s">
        <v>499</v>
      </c>
      <c r="B408" s="81"/>
      <c r="C408" s="81"/>
      <c r="D408" s="81"/>
      <c r="E408" s="110" t="s">
        <v>500</v>
      </c>
      <c r="F408" s="110"/>
      <c r="G408" s="110"/>
      <c r="H408" s="110"/>
      <c r="I408" s="110"/>
      <c r="J408" s="110"/>
      <c r="K408" s="110"/>
      <c r="L408" s="110"/>
      <c r="M408" s="110"/>
      <c r="N408" s="44">
        <v>75.959999999999994</v>
      </c>
      <c r="O408" s="45">
        <v>120</v>
      </c>
      <c r="P408" s="26"/>
      <c r="Q408" s="46">
        <f t="shared" si="13"/>
        <v>75.959999999999994</v>
      </c>
      <c r="R408" s="75"/>
    </row>
    <row r="409" spans="1:18" ht="15" customHeight="1" outlineLevel="4" x14ac:dyDescent="0.2">
      <c r="A409" s="81" t="s">
        <v>501</v>
      </c>
      <c r="B409" s="81"/>
      <c r="C409" s="81"/>
      <c r="D409" s="81"/>
      <c r="E409" s="110" t="s">
        <v>502</v>
      </c>
      <c r="F409" s="110"/>
      <c r="G409" s="110"/>
      <c r="H409" s="110"/>
      <c r="I409" s="110"/>
      <c r="J409" s="110"/>
      <c r="K409" s="110"/>
      <c r="L409" s="110"/>
      <c r="M409" s="110"/>
      <c r="N409" s="44">
        <v>65.02</v>
      </c>
      <c r="O409" s="45">
        <v>85</v>
      </c>
      <c r="P409" s="26"/>
      <c r="Q409" s="46">
        <f t="shared" si="13"/>
        <v>65.02</v>
      </c>
      <c r="R409" s="75"/>
    </row>
    <row r="410" spans="1:18" ht="15" customHeight="1" outlineLevel="4" x14ac:dyDescent="0.2">
      <c r="A410" s="81" t="s">
        <v>503</v>
      </c>
      <c r="B410" s="81"/>
      <c r="C410" s="81"/>
      <c r="D410" s="81"/>
      <c r="E410" s="110" t="s">
        <v>504</v>
      </c>
      <c r="F410" s="110"/>
      <c r="G410" s="110"/>
      <c r="H410" s="110"/>
      <c r="I410" s="110"/>
      <c r="J410" s="110"/>
      <c r="K410" s="110"/>
      <c r="L410" s="110"/>
      <c r="M410" s="110"/>
      <c r="N410" s="44">
        <v>83.59</v>
      </c>
      <c r="O410" s="45">
        <v>110</v>
      </c>
      <c r="P410" s="26"/>
      <c r="Q410" s="46">
        <f t="shared" si="13"/>
        <v>83.59</v>
      </c>
      <c r="R410" s="75"/>
    </row>
    <row r="411" spans="1:18" ht="15" customHeight="1" outlineLevel="4" x14ac:dyDescent="0.2">
      <c r="A411" s="81" t="s">
        <v>505</v>
      </c>
      <c r="B411" s="81"/>
      <c r="C411" s="81"/>
      <c r="D411" s="81"/>
      <c r="E411" s="110" t="s">
        <v>506</v>
      </c>
      <c r="F411" s="110"/>
      <c r="G411" s="110"/>
      <c r="H411" s="110"/>
      <c r="I411" s="110"/>
      <c r="J411" s="110"/>
      <c r="K411" s="110"/>
      <c r="L411" s="110"/>
      <c r="M411" s="110"/>
      <c r="N411" s="44">
        <v>268.08</v>
      </c>
      <c r="O411" s="45">
        <v>335</v>
      </c>
      <c r="P411" s="26"/>
      <c r="Q411" s="46">
        <f t="shared" si="13"/>
        <v>268.08</v>
      </c>
      <c r="R411" s="75"/>
    </row>
    <row r="412" spans="1:18" ht="15" customHeight="1" outlineLevel="4" x14ac:dyDescent="0.2">
      <c r="A412" s="81" t="s">
        <v>507</v>
      </c>
      <c r="B412" s="81"/>
      <c r="C412" s="81"/>
      <c r="D412" s="81"/>
      <c r="E412" s="110" t="s">
        <v>508</v>
      </c>
      <c r="F412" s="110"/>
      <c r="G412" s="110"/>
      <c r="H412" s="110"/>
      <c r="I412" s="110"/>
      <c r="J412" s="110"/>
      <c r="K412" s="110"/>
      <c r="L412" s="110"/>
      <c r="M412" s="110"/>
      <c r="N412" s="44">
        <v>256.91000000000003</v>
      </c>
      <c r="O412" s="45">
        <v>290</v>
      </c>
      <c r="P412" s="26"/>
      <c r="Q412" s="46">
        <f t="shared" si="13"/>
        <v>256.91000000000003</v>
      </c>
      <c r="R412" s="75"/>
    </row>
    <row r="413" spans="1:18" ht="15" customHeight="1" outlineLevel="4" x14ac:dyDescent="0.2">
      <c r="A413" s="81" t="s">
        <v>509</v>
      </c>
      <c r="B413" s="81"/>
      <c r="C413" s="81"/>
      <c r="D413" s="81"/>
      <c r="E413" s="110" t="s">
        <v>510</v>
      </c>
      <c r="F413" s="110"/>
      <c r="G413" s="110"/>
      <c r="H413" s="110"/>
      <c r="I413" s="110"/>
      <c r="J413" s="110"/>
      <c r="K413" s="110"/>
      <c r="L413" s="110"/>
      <c r="M413" s="110"/>
      <c r="N413" s="44">
        <v>402.12</v>
      </c>
      <c r="O413" s="45">
        <v>505</v>
      </c>
      <c r="P413" s="26"/>
      <c r="Q413" s="46">
        <f t="shared" si="13"/>
        <v>402.12</v>
      </c>
      <c r="R413" s="75"/>
    </row>
    <row r="414" spans="1:18" ht="15" customHeight="1" outlineLevel="4" x14ac:dyDescent="0.2">
      <c r="A414" s="81" t="s">
        <v>511</v>
      </c>
      <c r="B414" s="81"/>
      <c r="C414" s="81"/>
      <c r="D414" s="81"/>
      <c r="E414" s="110" t="s">
        <v>512</v>
      </c>
      <c r="F414" s="110"/>
      <c r="G414" s="110"/>
      <c r="H414" s="110"/>
      <c r="I414" s="110"/>
      <c r="J414" s="110"/>
      <c r="K414" s="110"/>
      <c r="L414" s="110"/>
      <c r="M414" s="110"/>
      <c r="N414" s="44">
        <v>165.32</v>
      </c>
      <c r="O414" s="45">
        <v>215</v>
      </c>
      <c r="P414" s="26"/>
      <c r="Q414" s="46">
        <f t="shared" si="13"/>
        <v>165.32</v>
      </c>
      <c r="R414" s="75"/>
    </row>
    <row r="415" spans="1:18" ht="15" customHeight="1" outlineLevel="4" x14ac:dyDescent="0.2">
      <c r="A415" s="81" t="s">
        <v>513</v>
      </c>
      <c r="B415" s="81"/>
      <c r="C415" s="81"/>
      <c r="D415" s="81"/>
      <c r="E415" s="110" t="s">
        <v>514</v>
      </c>
      <c r="F415" s="110"/>
      <c r="G415" s="110"/>
      <c r="H415" s="110"/>
      <c r="I415" s="110"/>
      <c r="J415" s="110"/>
      <c r="K415" s="110"/>
      <c r="L415" s="110"/>
      <c r="M415" s="110"/>
      <c r="N415" s="44">
        <v>178.74</v>
      </c>
      <c r="O415" s="45">
        <v>280</v>
      </c>
      <c r="P415" s="26"/>
      <c r="Q415" s="46">
        <f t="shared" si="13"/>
        <v>178.74</v>
      </c>
      <c r="R415" s="75"/>
    </row>
    <row r="416" spans="1:18" ht="15" customHeight="1" outlineLevel="4" x14ac:dyDescent="0.2">
      <c r="A416" s="81" t="s">
        <v>515</v>
      </c>
      <c r="B416" s="81"/>
      <c r="C416" s="81"/>
      <c r="D416" s="81"/>
      <c r="E416" s="110" t="s">
        <v>516</v>
      </c>
      <c r="F416" s="110"/>
      <c r="G416" s="110"/>
      <c r="H416" s="110"/>
      <c r="I416" s="110"/>
      <c r="J416" s="110"/>
      <c r="K416" s="110"/>
      <c r="L416" s="110"/>
      <c r="M416" s="110"/>
      <c r="N416" s="44">
        <v>82.66</v>
      </c>
      <c r="O416" s="45">
        <v>125</v>
      </c>
      <c r="P416" s="26"/>
      <c r="Q416" s="46">
        <f t="shared" si="13"/>
        <v>82.66</v>
      </c>
      <c r="R416" s="75"/>
    </row>
    <row r="417" spans="1:18" ht="15" customHeight="1" outlineLevel="4" x14ac:dyDescent="0.2">
      <c r="A417" s="81" t="s">
        <v>517</v>
      </c>
      <c r="B417" s="81"/>
      <c r="C417" s="81"/>
      <c r="D417" s="81"/>
      <c r="E417" s="110" t="s">
        <v>518</v>
      </c>
      <c r="F417" s="110"/>
      <c r="G417" s="110"/>
      <c r="H417" s="110"/>
      <c r="I417" s="110"/>
      <c r="J417" s="110"/>
      <c r="K417" s="110"/>
      <c r="L417" s="110"/>
      <c r="M417" s="110"/>
      <c r="N417" s="44">
        <v>138.16</v>
      </c>
      <c r="O417" s="45">
        <v>200</v>
      </c>
      <c r="P417" s="26"/>
      <c r="Q417" s="46">
        <f t="shared" si="13"/>
        <v>138.16</v>
      </c>
      <c r="R417" s="75"/>
    </row>
    <row r="418" spans="1:18" ht="15" customHeight="1" outlineLevel="4" x14ac:dyDescent="0.2">
      <c r="A418" s="81" t="s">
        <v>519</v>
      </c>
      <c r="B418" s="81"/>
      <c r="C418" s="81"/>
      <c r="D418" s="81"/>
      <c r="E418" s="110" t="s">
        <v>520</v>
      </c>
      <c r="F418" s="110"/>
      <c r="G418" s="110"/>
      <c r="H418" s="110"/>
      <c r="I418" s="110"/>
      <c r="J418" s="110"/>
      <c r="K418" s="110"/>
      <c r="L418" s="110"/>
      <c r="M418" s="110"/>
      <c r="N418" s="44">
        <v>201.06</v>
      </c>
      <c r="O418" s="45">
        <v>245</v>
      </c>
      <c r="P418" s="26"/>
      <c r="Q418" s="46">
        <f t="shared" si="13"/>
        <v>201.06</v>
      </c>
      <c r="R418" s="75"/>
    </row>
    <row r="419" spans="1:18" ht="15" customHeight="1" outlineLevel="3" x14ac:dyDescent="0.2">
      <c r="A419" s="22"/>
      <c r="B419" s="22"/>
      <c r="C419" s="22"/>
      <c r="D419" s="22"/>
      <c r="E419" s="107" t="s">
        <v>521</v>
      </c>
      <c r="F419" s="107"/>
      <c r="G419" s="107"/>
      <c r="H419" s="107"/>
      <c r="I419" s="107"/>
      <c r="J419" s="107"/>
      <c r="K419" s="107"/>
      <c r="L419" s="107"/>
      <c r="M419" s="107"/>
      <c r="N419" s="30"/>
      <c r="O419" s="22"/>
      <c r="P419" s="26"/>
      <c r="Q419" s="27"/>
      <c r="R419" s="75"/>
    </row>
    <row r="420" spans="1:18" ht="15" customHeight="1" outlineLevel="4" x14ac:dyDescent="0.2">
      <c r="A420" s="81" t="s">
        <v>522</v>
      </c>
      <c r="B420" s="81"/>
      <c r="C420" s="81"/>
      <c r="D420" s="81"/>
      <c r="E420" s="110" t="s">
        <v>523</v>
      </c>
      <c r="F420" s="110"/>
      <c r="G420" s="110"/>
      <c r="H420" s="110"/>
      <c r="I420" s="110"/>
      <c r="J420" s="110"/>
      <c r="K420" s="110"/>
      <c r="L420" s="110"/>
      <c r="M420" s="110"/>
      <c r="N420" s="44">
        <v>4.46</v>
      </c>
      <c r="O420" s="45">
        <v>8</v>
      </c>
      <c r="P420" s="26"/>
      <c r="Q420" s="46">
        <f>N420</f>
        <v>4.46</v>
      </c>
      <c r="R420" s="75"/>
    </row>
    <row r="421" spans="1:18" ht="15" customHeight="1" outlineLevel="4" x14ac:dyDescent="0.2">
      <c r="A421" s="81" t="s">
        <v>524</v>
      </c>
      <c r="B421" s="81"/>
      <c r="C421" s="81"/>
      <c r="D421" s="81"/>
      <c r="E421" s="110" t="s">
        <v>525</v>
      </c>
      <c r="F421" s="110"/>
      <c r="G421" s="110"/>
      <c r="H421" s="110"/>
      <c r="I421" s="110"/>
      <c r="J421" s="110"/>
      <c r="K421" s="110"/>
      <c r="L421" s="110"/>
      <c r="M421" s="110"/>
      <c r="N421" s="44">
        <v>6.7</v>
      </c>
      <c r="O421" s="45">
        <v>10</v>
      </c>
      <c r="P421" s="26"/>
      <c r="Q421" s="46">
        <f t="shared" ref="Q421:Q428" si="14">N421</f>
        <v>6.7</v>
      </c>
      <c r="R421" s="75"/>
    </row>
    <row r="422" spans="1:18" ht="15" customHeight="1" outlineLevel="4" x14ac:dyDescent="0.2">
      <c r="A422" s="81" t="s">
        <v>526</v>
      </c>
      <c r="B422" s="81"/>
      <c r="C422" s="81"/>
      <c r="D422" s="81"/>
      <c r="E422" s="110" t="s">
        <v>527</v>
      </c>
      <c r="F422" s="110"/>
      <c r="G422" s="110"/>
      <c r="H422" s="110"/>
      <c r="I422" s="110"/>
      <c r="J422" s="110"/>
      <c r="K422" s="110"/>
      <c r="L422" s="110"/>
      <c r="M422" s="110"/>
      <c r="N422" s="44">
        <v>25.01</v>
      </c>
      <c r="O422" s="45">
        <v>150</v>
      </c>
      <c r="P422" s="26"/>
      <c r="Q422" s="46">
        <f t="shared" si="14"/>
        <v>25.01</v>
      </c>
      <c r="R422" s="75"/>
    </row>
    <row r="423" spans="1:18" ht="15" customHeight="1" outlineLevel="4" x14ac:dyDescent="0.2">
      <c r="A423" s="81" t="s">
        <v>528</v>
      </c>
      <c r="B423" s="81"/>
      <c r="C423" s="81"/>
      <c r="D423" s="81"/>
      <c r="E423" s="110" t="s">
        <v>529</v>
      </c>
      <c r="F423" s="110"/>
      <c r="G423" s="110"/>
      <c r="H423" s="110"/>
      <c r="I423" s="110"/>
      <c r="J423" s="110"/>
      <c r="K423" s="110"/>
      <c r="L423" s="110"/>
      <c r="M423" s="110"/>
      <c r="N423" s="44">
        <v>0.45</v>
      </c>
      <c r="O423" s="45">
        <v>24</v>
      </c>
      <c r="P423" s="26"/>
      <c r="Q423" s="46">
        <v>10</v>
      </c>
      <c r="R423" s="75"/>
    </row>
    <row r="424" spans="1:18" ht="15" customHeight="1" outlineLevel="4" x14ac:dyDescent="0.2">
      <c r="A424" s="81" t="s">
        <v>530</v>
      </c>
      <c r="B424" s="81"/>
      <c r="C424" s="81"/>
      <c r="D424" s="81"/>
      <c r="E424" s="110" t="s">
        <v>531</v>
      </c>
      <c r="F424" s="110"/>
      <c r="G424" s="110"/>
      <c r="H424" s="110"/>
      <c r="I424" s="110"/>
      <c r="J424" s="110"/>
      <c r="K424" s="110"/>
      <c r="L424" s="110"/>
      <c r="M424" s="110"/>
      <c r="N424" s="44">
        <v>116.17</v>
      </c>
      <c r="O424" s="45">
        <v>150</v>
      </c>
      <c r="P424" s="26"/>
      <c r="Q424" s="46">
        <f t="shared" si="14"/>
        <v>116.17</v>
      </c>
      <c r="R424" s="75"/>
    </row>
    <row r="425" spans="1:18" ht="15" customHeight="1" outlineLevel="4" x14ac:dyDescent="0.2">
      <c r="A425" s="81" t="s">
        <v>532</v>
      </c>
      <c r="B425" s="81"/>
      <c r="C425" s="81"/>
      <c r="D425" s="81"/>
      <c r="E425" s="110" t="s">
        <v>533</v>
      </c>
      <c r="F425" s="110"/>
      <c r="G425" s="110"/>
      <c r="H425" s="110"/>
      <c r="I425" s="110"/>
      <c r="J425" s="110"/>
      <c r="K425" s="110"/>
      <c r="L425" s="110"/>
      <c r="M425" s="110"/>
      <c r="N425" s="44">
        <v>62</v>
      </c>
      <c r="O425" s="45">
        <v>75</v>
      </c>
      <c r="P425" s="26"/>
      <c r="Q425" s="46">
        <f t="shared" si="14"/>
        <v>62</v>
      </c>
      <c r="R425" s="75"/>
    </row>
    <row r="426" spans="1:18" ht="15" customHeight="1" outlineLevel="4" x14ac:dyDescent="0.2">
      <c r="A426" s="81" t="s">
        <v>534</v>
      </c>
      <c r="B426" s="81"/>
      <c r="C426" s="81"/>
      <c r="D426" s="81"/>
      <c r="E426" s="110" t="s">
        <v>535</v>
      </c>
      <c r="F426" s="110"/>
      <c r="G426" s="110"/>
      <c r="H426" s="110"/>
      <c r="I426" s="110"/>
      <c r="J426" s="110"/>
      <c r="K426" s="110"/>
      <c r="L426" s="110"/>
      <c r="M426" s="110"/>
      <c r="N426" s="44">
        <v>59.23</v>
      </c>
      <c r="O426" s="45">
        <v>75</v>
      </c>
      <c r="P426" s="26"/>
      <c r="Q426" s="46">
        <f t="shared" si="14"/>
        <v>59.23</v>
      </c>
      <c r="R426" s="75"/>
    </row>
    <row r="427" spans="1:18" ht="15" customHeight="1" outlineLevel="4" x14ac:dyDescent="0.2">
      <c r="A427" s="81" t="s">
        <v>536</v>
      </c>
      <c r="B427" s="81"/>
      <c r="C427" s="81"/>
      <c r="D427" s="81"/>
      <c r="E427" s="110" t="s">
        <v>537</v>
      </c>
      <c r="F427" s="110"/>
      <c r="G427" s="110"/>
      <c r="H427" s="110"/>
      <c r="I427" s="110"/>
      <c r="J427" s="110"/>
      <c r="K427" s="110"/>
      <c r="L427" s="110"/>
      <c r="M427" s="110"/>
      <c r="N427" s="44">
        <v>0.01</v>
      </c>
      <c r="O427" s="45">
        <v>75</v>
      </c>
      <c r="P427" s="26"/>
      <c r="Q427" s="46">
        <v>30</v>
      </c>
      <c r="R427" s="75"/>
    </row>
    <row r="428" spans="1:18" ht="15" customHeight="1" outlineLevel="4" x14ac:dyDescent="0.2">
      <c r="A428" s="81" t="s">
        <v>538</v>
      </c>
      <c r="B428" s="81"/>
      <c r="C428" s="81"/>
      <c r="D428" s="81"/>
      <c r="E428" s="110" t="s">
        <v>539</v>
      </c>
      <c r="F428" s="110"/>
      <c r="G428" s="110"/>
      <c r="H428" s="110"/>
      <c r="I428" s="110"/>
      <c r="J428" s="110"/>
      <c r="K428" s="110"/>
      <c r="L428" s="110"/>
      <c r="M428" s="110"/>
      <c r="N428" s="44">
        <v>60.12</v>
      </c>
      <c r="O428" s="45">
        <v>75</v>
      </c>
      <c r="P428" s="26"/>
      <c r="Q428" s="46">
        <f t="shared" si="14"/>
        <v>60.12</v>
      </c>
      <c r="R428" s="75"/>
    </row>
    <row r="429" spans="1:18" ht="15" customHeight="1" outlineLevel="4" x14ac:dyDescent="0.2">
      <c r="A429" s="81" t="s">
        <v>540</v>
      </c>
      <c r="B429" s="81"/>
      <c r="C429" s="81"/>
      <c r="D429" s="81"/>
      <c r="E429" s="110" t="s">
        <v>541</v>
      </c>
      <c r="F429" s="110"/>
      <c r="G429" s="110"/>
      <c r="H429" s="110"/>
      <c r="I429" s="110"/>
      <c r="J429" s="110"/>
      <c r="K429" s="110"/>
      <c r="L429" s="110"/>
      <c r="M429" s="110"/>
      <c r="N429" s="44">
        <v>3.28</v>
      </c>
      <c r="O429" s="45">
        <v>75</v>
      </c>
      <c r="P429" s="26"/>
      <c r="Q429" s="46">
        <v>30</v>
      </c>
      <c r="R429" s="75"/>
    </row>
    <row r="430" spans="1:18" ht="15" customHeight="1" outlineLevel="2" x14ac:dyDescent="0.2">
      <c r="A430" s="22"/>
      <c r="B430" s="22"/>
      <c r="C430" s="22"/>
      <c r="D430" s="22"/>
      <c r="E430" s="106" t="s">
        <v>285</v>
      </c>
      <c r="F430" s="106"/>
      <c r="G430" s="106"/>
      <c r="H430" s="106"/>
      <c r="I430" s="106"/>
      <c r="J430" s="106"/>
      <c r="K430" s="106"/>
      <c r="L430" s="106"/>
      <c r="M430" s="106"/>
      <c r="N430" s="30"/>
      <c r="O430" s="22"/>
      <c r="P430" s="26"/>
      <c r="Q430" s="27"/>
      <c r="R430" s="75"/>
    </row>
    <row r="431" spans="1:18" ht="15" customHeight="1" outlineLevel="3" x14ac:dyDescent="0.2">
      <c r="A431" s="22"/>
      <c r="B431" s="22"/>
      <c r="C431" s="22"/>
      <c r="D431" s="22"/>
      <c r="E431" s="107" t="s">
        <v>542</v>
      </c>
      <c r="F431" s="107"/>
      <c r="G431" s="107"/>
      <c r="H431" s="107"/>
      <c r="I431" s="107"/>
      <c r="J431" s="107"/>
      <c r="K431" s="107"/>
      <c r="L431" s="107"/>
      <c r="M431" s="107"/>
      <c r="N431" s="31">
        <v>0.83</v>
      </c>
      <c r="O431" s="48">
        <v>3</v>
      </c>
      <c r="P431" s="26"/>
      <c r="Q431" s="27"/>
      <c r="R431" s="75"/>
    </row>
    <row r="432" spans="1:18" ht="21" customHeight="1" outlineLevel="4" x14ac:dyDescent="0.2">
      <c r="A432" s="81" t="s">
        <v>543</v>
      </c>
      <c r="B432" s="81"/>
      <c r="C432" s="81"/>
      <c r="D432" s="81"/>
      <c r="E432" s="110" t="s">
        <v>544</v>
      </c>
      <c r="F432" s="110"/>
      <c r="G432" s="110"/>
      <c r="H432" s="110"/>
      <c r="I432" s="110"/>
      <c r="J432" s="110"/>
      <c r="K432" s="110"/>
      <c r="L432" s="110"/>
      <c r="M432" s="110"/>
      <c r="N432" s="44">
        <v>0.83</v>
      </c>
      <c r="O432" s="45">
        <v>3</v>
      </c>
      <c r="P432" s="26"/>
      <c r="Q432" s="46">
        <v>1</v>
      </c>
      <c r="R432" s="75"/>
    </row>
    <row r="433" spans="1:18" ht="21" customHeight="1" outlineLevel="3" x14ac:dyDescent="0.2">
      <c r="A433" s="22"/>
      <c r="B433" s="22"/>
      <c r="C433" s="22"/>
      <c r="D433" s="22"/>
      <c r="E433" s="107" t="s">
        <v>545</v>
      </c>
      <c r="F433" s="107"/>
      <c r="G433" s="107"/>
      <c r="H433" s="107"/>
      <c r="I433" s="107"/>
      <c r="J433" s="107"/>
      <c r="K433" s="107"/>
      <c r="L433" s="107"/>
      <c r="M433" s="107"/>
      <c r="N433" s="31">
        <v>215.48</v>
      </c>
      <c r="O433" s="48">
        <v>235</v>
      </c>
      <c r="P433" s="26"/>
      <c r="Q433" s="27"/>
      <c r="R433" s="75"/>
    </row>
    <row r="434" spans="1:18" ht="15" customHeight="1" outlineLevel="4" x14ac:dyDescent="0.2">
      <c r="A434" s="81" t="s">
        <v>546</v>
      </c>
      <c r="B434" s="81"/>
      <c r="C434" s="81"/>
      <c r="D434" s="81"/>
      <c r="E434" s="110" t="s">
        <v>547</v>
      </c>
      <c r="F434" s="110"/>
      <c r="G434" s="110"/>
      <c r="H434" s="110"/>
      <c r="I434" s="110"/>
      <c r="J434" s="110"/>
      <c r="K434" s="110"/>
      <c r="L434" s="110"/>
      <c r="M434" s="110"/>
      <c r="N434" s="44">
        <v>215.48</v>
      </c>
      <c r="O434" s="45">
        <v>235</v>
      </c>
      <c r="P434" s="26"/>
      <c r="Q434" s="46">
        <f>N434</f>
        <v>215.48</v>
      </c>
      <c r="R434" s="75"/>
    </row>
    <row r="435" spans="1:18" ht="15" customHeight="1" outlineLevel="3" x14ac:dyDescent="0.2">
      <c r="A435" s="22"/>
      <c r="B435" s="22"/>
      <c r="C435" s="22"/>
      <c r="D435" s="22"/>
      <c r="E435" s="107" t="s">
        <v>548</v>
      </c>
      <c r="F435" s="107"/>
      <c r="G435" s="107"/>
      <c r="H435" s="107"/>
      <c r="I435" s="107"/>
      <c r="J435" s="107"/>
      <c r="K435" s="107"/>
      <c r="L435" s="107"/>
      <c r="M435" s="107"/>
      <c r="N435" s="30"/>
      <c r="O435" s="22"/>
      <c r="P435" s="26"/>
      <c r="Q435" s="27"/>
      <c r="R435" s="75"/>
    </row>
    <row r="436" spans="1:18" ht="21.75" customHeight="1" outlineLevel="4" x14ac:dyDescent="0.2">
      <c r="A436" s="81" t="s">
        <v>549</v>
      </c>
      <c r="B436" s="81"/>
      <c r="C436" s="81"/>
      <c r="D436" s="81"/>
      <c r="E436" s="110" t="s">
        <v>550</v>
      </c>
      <c r="F436" s="110"/>
      <c r="G436" s="110"/>
      <c r="H436" s="110"/>
      <c r="I436" s="110"/>
      <c r="J436" s="110"/>
      <c r="K436" s="110"/>
      <c r="L436" s="110"/>
      <c r="M436" s="110"/>
      <c r="N436" s="44">
        <v>248.11</v>
      </c>
      <c r="O436" s="45">
        <v>248.11</v>
      </c>
      <c r="P436" s="26"/>
      <c r="Q436" s="46">
        <f>N436</f>
        <v>248.11</v>
      </c>
      <c r="R436" s="75"/>
    </row>
    <row r="437" spans="1:18" ht="21.75" customHeight="1" outlineLevel="4" x14ac:dyDescent="0.2">
      <c r="A437" s="81" t="s">
        <v>551</v>
      </c>
      <c r="B437" s="81"/>
      <c r="C437" s="81"/>
      <c r="D437" s="81"/>
      <c r="E437" s="110" t="s">
        <v>552</v>
      </c>
      <c r="F437" s="110"/>
      <c r="G437" s="110"/>
      <c r="H437" s="110"/>
      <c r="I437" s="110"/>
      <c r="J437" s="110"/>
      <c r="K437" s="110"/>
      <c r="L437" s="110"/>
      <c r="M437" s="110"/>
      <c r="N437" s="44">
        <v>6.2</v>
      </c>
      <c r="O437" s="45">
        <v>120</v>
      </c>
      <c r="P437" s="26"/>
      <c r="Q437" s="46">
        <v>50</v>
      </c>
      <c r="R437" s="75"/>
    </row>
    <row r="438" spans="1:18" ht="21.75" customHeight="1" outlineLevel="4" x14ac:dyDescent="0.2">
      <c r="A438" s="81" t="s">
        <v>553</v>
      </c>
      <c r="B438" s="81"/>
      <c r="C438" s="81"/>
      <c r="D438" s="81"/>
      <c r="E438" s="110" t="s">
        <v>554</v>
      </c>
      <c r="F438" s="110"/>
      <c r="G438" s="110"/>
      <c r="H438" s="110"/>
      <c r="I438" s="110"/>
      <c r="J438" s="110"/>
      <c r="K438" s="110"/>
      <c r="L438" s="110"/>
      <c r="M438" s="110"/>
      <c r="N438" s="44">
        <v>2.82</v>
      </c>
      <c r="O438" s="45">
        <v>88</v>
      </c>
      <c r="P438" s="26"/>
      <c r="Q438" s="46">
        <v>50</v>
      </c>
      <c r="R438" s="75"/>
    </row>
    <row r="439" spans="1:18" ht="21.75" customHeight="1" outlineLevel="4" x14ac:dyDescent="0.2">
      <c r="A439" s="81" t="s">
        <v>555</v>
      </c>
      <c r="B439" s="81"/>
      <c r="C439" s="81"/>
      <c r="D439" s="81"/>
      <c r="E439" s="110" t="s">
        <v>556</v>
      </c>
      <c r="F439" s="110"/>
      <c r="G439" s="110"/>
      <c r="H439" s="110"/>
      <c r="I439" s="110"/>
      <c r="J439" s="110"/>
      <c r="K439" s="110"/>
      <c r="L439" s="110"/>
      <c r="M439" s="110"/>
      <c r="N439" s="44">
        <v>59.21</v>
      </c>
      <c r="O439" s="45">
        <v>100</v>
      </c>
      <c r="P439" s="26"/>
      <c r="Q439" s="46">
        <f t="shared" ref="Q437:Q439" si="15">N439</f>
        <v>59.21</v>
      </c>
      <c r="R439" s="75"/>
    </row>
    <row r="440" spans="1:18" ht="15" customHeight="1" outlineLevel="2" x14ac:dyDescent="0.2">
      <c r="A440" s="22"/>
      <c r="B440" s="22"/>
      <c r="C440" s="22"/>
      <c r="D440" s="22"/>
      <c r="E440" s="106" t="s">
        <v>557</v>
      </c>
      <c r="F440" s="106"/>
      <c r="G440" s="106"/>
      <c r="H440" s="106"/>
      <c r="I440" s="106"/>
      <c r="J440" s="106"/>
      <c r="K440" s="106"/>
      <c r="L440" s="106"/>
      <c r="M440" s="106"/>
      <c r="N440" s="30"/>
      <c r="O440" s="22"/>
      <c r="P440" s="26"/>
      <c r="Q440" s="27"/>
      <c r="R440" s="75"/>
    </row>
    <row r="441" spans="1:18" ht="15" customHeight="1" outlineLevel="3" x14ac:dyDescent="0.2">
      <c r="A441" s="22"/>
      <c r="B441" s="22"/>
      <c r="C441" s="22"/>
      <c r="D441" s="22"/>
      <c r="E441" s="107" t="s">
        <v>558</v>
      </c>
      <c r="F441" s="107"/>
      <c r="G441" s="107"/>
      <c r="H441" s="107"/>
      <c r="I441" s="107"/>
      <c r="J441" s="107"/>
      <c r="K441" s="107"/>
      <c r="L441" s="107"/>
      <c r="M441" s="107"/>
      <c r="N441" s="31">
        <v>26.81</v>
      </c>
      <c r="O441" s="48">
        <v>35</v>
      </c>
      <c r="P441" s="26"/>
      <c r="Q441" s="27"/>
      <c r="R441" s="75"/>
    </row>
    <row r="442" spans="1:18" ht="23.25" customHeight="1" outlineLevel="4" x14ac:dyDescent="0.2">
      <c r="A442" s="81" t="s">
        <v>559</v>
      </c>
      <c r="B442" s="81"/>
      <c r="C442" s="81"/>
      <c r="D442" s="81"/>
      <c r="E442" s="110" t="s">
        <v>560</v>
      </c>
      <c r="F442" s="110"/>
      <c r="G442" s="110"/>
      <c r="H442" s="110"/>
      <c r="I442" s="110"/>
      <c r="J442" s="110"/>
      <c r="K442" s="110"/>
      <c r="L442" s="110"/>
      <c r="M442" s="110"/>
      <c r="N442" s="44">
        <v>26.81</v>
      </c>
      <c r="O442" s="45">
        <v>35</v>
      </c>
      <c r="P442" s="26"/>
      <c r="Q442" s="46">
        <f>N442</f>
        <v>26.81</v>
      </c>
      <c r="R442" s="75"/>
    </row>
    <row r="443" spans="1:18" ht="15" customHeight="1" outlineLevel="3" x14ac:dyDescent="0.2">
      <c r="A443" s="22"/>
      <c r="B443" s="22"/>
      <c r="C443" s="22"/>
      <c r="D443" s="22"/>
      <c r="E443" s="107" t="s">
        <v>561</v>
      </c>
      <c r="F443" s="107"/>
      <c r="G443" s="107"/>
      <c r="H443" s="107"/>
      <c r="I443" s="107"/>
      <c r="J443" s="107"/>
      <c r="K443" s="107"/>
      <c r="L443" s="107"/>
      <c r="M443" s="107"/>
      <c r="N443" s="30"/>
      <c r="O443" s="22"/>
      <c r="P443" s="26"/>
      <c r="Q443" s="27"/>
      <c r="R443" s="75"/>
    </row>
    <row r="444" spans="1:18" ht="15" customHeight="1" outlineLevel="4" x14ac:dyDescent="0.2">
      <c r="A444" s="81" t="s">
        <v>562</v>
      </c>
      <c r="B444" s="81"/>
      <c r="C444" s="81"/>
      <c r="D444" s="81"/>
      <c r="E444" s="111" t="s">
        <v>563</v>
      </c>
      <c r="F444" s="111"/>
      <c r="G444" s="111"/>
      <c r="H444" s="111"/>
      <c r="I444" s="111"/>
      <c r="J444" s="111"/>
      <c r="K444" s="111"/>
      <c r="L444" s="111"/>
      <c r="M444" s="111"/>
      <c r="N444" s="64">
        <v>500</v>
      </c>
      <c r="O444" s="32">
        <v>635</v>
      </c>
      <c r="P444" s="29" t="s">
        <v>955</v>
      </c>
      <c r="Q444" s="8">
        <f>N444</f>
        <v>500</v>
      </c>
      <c r="R444" s="75"/>
    </row>
    <row r="445" spans="1:18" ht="15" customHeight="1" outlineLevel="4" x14ac:dyDescent="0.2">
      <c r="A445" s="81" t="s">
        <v>564</v>
      </c>
      <c r="B445" s="81"/>
      <c r="C445" s="81"/>
      <c r="D445" s="81"/>
      <c r="E445" s="111" t="s">
        <v>565</v>
      </c>
      <c r="F445" s="111"/>
      <c r="G445" s="111"/>
      <c r="H445" s="111"/>
      <c r="I445" s="111"/>
      <c r="J445" s="111"/>
      <c r="K445" s="111"/>
      <c r="L445" s="111"/>
      <c r="M445" s="111"/>
      <c r="N445" s="64">
        <v>800</v>
      </c>
      <c r="O445" s="28">
        <v>1100</v>
      </c>
      <c r="P445" s="29" t="s">
        <v>955</v>
      </c>
      <c r="Q445" s="8">
        <f t="shared" ref="Q445:Q448" si="16">N445</f>
        <v>800</v>
      </c>
      <c r="R445" s="75"/>
    </row>
    <row r="446" spans="1:18" ht="23.25" customHeight="1" outlineLevel="2" x14ac:dyDescent="0.2">
      <c r="A446" s="81" t="s">
        <v>566</v>
      </c>
      <c r="B446" s="81"/>
      <c r="C446" s="81"/>
      <c r="D446" s="81"/>
      <c r="E446" s="105" t="s">
        <v>567</v>
      </c>
      <c r="F446" s="105"/>
      <c r="G446" s="105"/>
      <c r="H446" s="105"/>
      <c r="I446" s="105"/>
      <c r="J446" s="105"/>
      <c r="K446" s="105"/>
      <c r="L446" s="105"/>
      <c r="M446" s="105"/>
      <c r="N446" s="44">
        <v>91</v>
      </c>
      <c r="O446" s="45">
        <v>100</v>
      </c>
      <c r="P446" s="26"/>
      <c r="Q446" s="46">
        <f t="shared" si="16"/>
        <v>91</v>
      </c>
      <c r="R446" s="75"/>
    </row>
    <row r="447" spans="1:18" ht="15" customHeight="1" outlineLevel="2" x14ac:dyDescent="0.2">
      <c r="A447" s="81" t="s">
        <v>568</v>
      </c>
      <c r="B447" s="81"/>
      <c r="C447" s="81"/>
      <c r="D447" s="81"/>
      <c r="E447" s="105" t="s">
        <v>569</v>
      </c>
      <c r="F447" s="105"/>
      <c r="G447" s="105"/>
      <c r="H447" s="105"/>
      <c r="I447" s="105"/>
      <c r="J447" s="105"/>
      <c r="K447" s="105"/>
      <c r="L447" s="105"/>
      <c r="M447" s="105"/>
      <c r="N447" s="44">
        <v>22.26</v>
      </c>
      <c r="O447" s="45">
        <v>35</v>
      </c>
      <c r="P447" s="26"/>
      <c r="Q447" s="46">
        <f t="shared" si="16"/>
        <v>22.26</v>
      </c>
      <c r="R447" s="75"/>
    </row>
    <row r="448" spans="1:18" ht="15" customHeight="1" outlineLevel="2" x14ac:dyDescent="0.2">
      <c r="A448" s="81" t="s">
        <v>570</v>
      </c>
      <c r="B448" s="81"/>
      <c r="C448" s="81"/>
      <c r="D448" s="81"/>
      <c r="E448" s="105" t="s">
        <v>571</v>
      </c>
      <c r="F448" s="105"/>
      <c r="G448" s="105"/>
      <c r="H448" s="105"/>
      <c r="I448" s="105"/>
      <c r="J448" s="105"/>
      <c r="K448" s="105"/>
      <c r="L448" s="105"/>
      <c r="M448" s="105"/>
      <c r="N448" s="44">
        <v>22.34</v>
      </c>
      <c r="O448" s="45">
        <v>30</v>
      </c>
      <c r="P448" s="26"/>
      <c r="Q448" s="46">
        <f t="shared" si="16"/>
        <v>22.34</v>
      </c>
      <c r="R448" s="75"/>
    </row>
    <row r="449" spans="1:18" ht="15" customHeight="1" outlineLevel="2" x14ac:dyDescent="0.2">
      <c r="A449" s="22"/>
      <c r="B449" s="22"/>
      <c r="C449" s="22"/>
      <c r="D449" s="22"/>
      <c r="E449" s="106" t="s">
        <v>572</v>
      </c>
      <c r="F449" s="106"/>
      <c r="G449" s="106"/>
      <c r="H449" s="106"/>
      <c r="I449" s="106"/>
      <c r="J449" s="106"/>
      <c r="K449" s="106"/>
      <c r="L449" s="106"/>
      <c r="M449" s="106"/>
      <c r="N449" s="31">
        <v>10.18</v>
      </c>
      <c r="O449" s="48">
        <v>14</v>
      </c>
      <c r="P449" s="26"/>
      <c r="Q449" s="27"/>
      <c r="R449" s="75"/>
    </row>
    <row r="450" spans="1:18" ht="15" customHeight="1" outlineLevel="3" x14ac:dyDescent="0.2">
      <c r="A450" s="81" t="s">
        <v>573</v>
      </c>
      <c r="B450" s="81"/>
      <c r="C450" s="81"/>
      <c r="D450" s="81"/>
      <c r="E450" s="82" t="s">
        <v>574</v>
      </c>
      <c r="F450" s="82"/>
      <c r="G450" s="82"/>
      <c r="H450" s="82"/>
      <c r="I450" s="82"/>
      <c r="J450" s="82"/>
      <c r="K450" s="82"/>
      <c r="L450" s="82"/>
      <c r="M450" s="82"/>
      <c r="N450" s="44">
        <v>10.18</v>
      </c>
      <c r="O450" s="45">
        <v>14</v>
      </c>
      <c r="P450" s="26"/>
      <c r="Q450" s="46">
        <f>N450</f>
        <v>10.18</v>
      </c>
      <c r="R450" s="75"/>
    </row>
    <row r="451" spans="1:18" ht="15" customHeight="1" outlineLevel="2" x14ac:dyDescent="0.2">
      <c r="A451" s="81" t="s">
        <v>575</v>
      </c>
      <c r="B451" s="81"/>
      <c r="C451" s="81"/>
      <c r="D451" s="81"/>
      <c r="E451" s="105" t="s">
        <v>576</v>
      </c>
      <c r="F451" s="105"/>
      <c r="G451" s="105"/>
      <c r="H451" s="105"/>
      <c r="I451" s="105"/>
      <c r="J451" s="105"/>
      <c r="K451" s="105"/>
      <c r="L451" s="105"/>
      <c r="M451" s="105"/>
      <c r="N451" s="44">
        <v>22.34</v>
      </c>
      <c r="O451" s="45">
        <v>28</v>
      </c>
      <c r="P451" s="26"/>
      <c r="Q451" s="46">
        <f t="shared" ref="Q451:Q452" si="17">N451</f>
        <v>22.34</v>
      </c>
      <c r="R451" s="75"/>
    </row>
    <row r="452" spans="1:18" ht="15" customHeight="1" outlineLevel="2" x14ac:dyDescent="0.2">
      <c r="A452" s="81" t="s">
        <v>577</v>
      </c>
      <c r="B452" s="81"/>
      <c r="C452" s="81"/>
      <c r="D452" s="81"/>
      <c r="E452" s="105" t="s">
        <v>578</v>
      </c>
      <c r="F452" s="105"/>
      <c r="G452" s="105"/>
      <c r="H452" s="105"/>
      <c r="I452" s="105"/>
      <c r="J452" s="105"/>
      <c r="K452" s="105"/>
      <c r="L452" s="105"/>
      <c r="M452" s="105"/>
      <c r="N452" s="44">
        <v>120.64</v>
      </c>
      <c r="O452" s="45">
        <v>135</v>
      </c>
      <c r="P452" s="26"/>
      <c r="Q452" s="46">
        <f t="shared" si="17"/>
        <v>120.64</v>
      </c>
      <c r="R452" s="75"/>
    </row>
    <row r="453" spans="1:18" ht="15" customHeight="1" outlineLevel="2" x14ac:dyDescent="0.2">
      <c r="A453" s="22"/>
      <c r="B453" s="22"/>
      <c r="C453" s="22"/>
      <c r="D453" s="22"/>
      <c r="E453" s="106" t="s">
        <v>344</v>
      </c>
      <c r="F453" s="106"/>
      <c r="G453" s="106"/>
      <c r="H453" s="106"/>
      <c r="I453" s="106"/>
      <c r="J453" s="106"/>
      <c r="K453" s="106"/>
      <c r="L453" s="106"/>
      <c r="M453" s="106"/>
      <c r="N453" s="31">
        <v>167.05</v>
      </c>
      <c r="O453" s="48">
        <v>195</v>
      </c>
      <c r="P453" s="26"/>
      <c r="Q453" s="27"/>
      <c r="R453" s="75"/>
    </row>
    <row r="454" spans="1:18" ht="15" customHeight="1" outlineLevel="3" x14ac:dyDescent="0.2">
      <c r="A454" s="81" t="s">
        <v>579</v>
      </c>
      <c r="B454" s="81"/>
      <c r="C454" s="81"/>
      <c r="D454" s="81"/>
      <c r="E454" s="82" t="s">
        <v>580</v>
      </c>
      <c r="F454" s="82"/>
      <c r="G454" s="82"/>
      <c r="H454" s="82"/>
      <c r="I454" s="82"/>
      <c r="J454" s="82"/>
      <c r="K454" s="82"/>
      <c r="L454" s="82"/>
      <c r="M454" s="82"/>
      <c r="N454" s="44">
        <v>167.05</v>
      </c>
      <c r="O454" s="45">
        <v>195</v>
      </c>
      <c r="P454" s="26"/>
      <c r="Q454" s="46">
        <f>N454</f>
        <v>167.05</v>
      </c>
      <c r="R454" s="75"/>
    </row>
    <row r="455" spans="1:18" ht="15" customHeight="1" outlineLevel="2" x14ac:dyDescent="0.2">
      <c r="A455" s="81" t="s">
        <v>581</v>
      </c>
      <c r="B455" s="81"/>
      <c r="C455" s="81"/>
      <c r="D455" s="81"/>
      <c r="E455" s="105" t="s">
        <v>582</v>
      </c>
      <c r="F455" s="105"/>
      <c r="G455" s="105"/>
      <c r="H455" s="105"/>
      <c r="I455" s="105"/>
      <c r="J455" s="105"/>
      <c r="K455" s="105"/>
      <c r="L455" s="105"/>
      <c r="M455" s="105"/>
      <c r="N455" s="44">
        <v>147.44</v>
      </c>
      <c r="O455" s="45">
        <v>250</v>
      </c>
      <c r="P455" s="26"/>
      <c r="Q455" s="46">
        <f t="shared" ref="Q455" si="18">N455</f>
        <v>147.44</v>
      </c>
      <c r="R455" s="75"/>
    </row>
    <row r="456" spans="1:18" ht="15" customHeight="1" outlineLevel="2" x14ac:dyDescent="0.2">
      <c r="A456" s="81" t="s">
        <v>583</v>
      </c>
      <c r="B456" s="81"/>
      <c r="C456" s="81"/>
      <c r="D456" s="81"/>
      <c r="E456" s="105" t="s">
        <v>584</v>
      </c>
      <c r="F456" s="105"/>
      <c r="G456" s="105"/>
      <c r="H456" s="105"/>
      <c r="I456" s="105"/>
      <c r="J456" s="105"/>
      <c r="K456" s="105"/>
      <c r="L456" s="105"/>
      <c r="M456" s="105"/>
      <c r="N456" s="44">
        <v>3.93</v>
      </c>
      <c r="O456" s="45">
        <v>50</v>
      </c>
      <c r="P456" s="26"/>
      <c r="Q456" s="46">
        <v>10</v>
      </c>
      <c r="R456" s="75"/>
    </row>
    <row r="457" spans="1:18" ht="15" customHeight="1" outlineLevel="2" x14ac:dyDescent="0.2">
      <c r="A457" s="81" t="s">
        <v>585</v>
      </c>
      <c r="B457" s="81"/>
      <c r="C457" s="81"/>
      <c r="D457" s="81"/>
      <c r="E457" s="105" t="s">
        <v>586</v>
      </c>
      <c r="F457" s="105"/>
      <c r="G457" s="105"/>
      <c r="H457" s="105"/>
      <c r="I457" s="105"/>
      <c r="J457" s="105"/>
      <c r="K457" s="105"/>
      <c r="L457" s="105"/>
      <c r="M457" s="105"/>
      <c r="N457" s="44">
        <v>0.01</v>
      </c>
      <c r="O457" s="45">
        <v>50</v>
      </c>
      <c r="P457" s="26"/>
      <c r="Q457" s="46">
        <v>10</v>
      </c>
      <c r="R457" s="75"/>
    </row>
    <row r="458" spans="1:18" ht="15" customHeight="1" outlineLevel="2" x14ac:dyDescent="0.2">
      <c r="A458" s="22"/>
      <c r="B458" s="22"/>
      <c r="C458" s="22"/>
      <c r="D458" s="22"/>
      <c r="E458" s="106" t="s">
        <v>369</v>
      </c>
      <c r="F458" s="106"/>
      <c r="G458" s="106"/>
      <c r="H458" s="106"/>
      <c r="I458" s="106"/>
      <c r="J458" s="106"/>
      <c r="K458" s="106"/>
      <c r="L458" s="106"/>
      <c r="M458" s="106"/>
      <c r="N458" s="30"/>
      <c r="O458" s="22"/>
      <c r="P458" s="26"/>
      <c r="Q458" s="27"/>
      <c r="R458" s="75"/>
    </row>
    <row r="459" spans="1:18" ht="18.75" customHeight="1" outlineLevel="3" x14ac:dyDescent="0.2">
      <c r="A459" s="108" t="s">
        <v>587</v>
      </c>
      <c r="B459" s="108"/>
      <c r="C459" s="108"/>
      <c r="D459" s="108"/>
      <c r="E459" s="118" t="s">
        <v>588</v>
      </c>
      <c r="F459" s="118"/>
      <c r="G459" s="118"/>
      <c r="H459" s="118"/>
      <c r="I459" s="118"/>
      <c r="J459" s="118"/>
      <c r="K459" s="118"/>
      <c r="L459" s="118"/>
      <c r="M459" s="118"/>
      <c r="N459" s="59">
        <v>0.01</v>
      </c>
      <c r="O459" s="43">
        <v>500</v>
      </c>
      <c r="P459" s="26" t="s">
        <v>956</v>
      </c>
      <c r="Q459" s="35">
        <v>300</v>
      </c>
      <c r="R459" s="75"/>
    </row>
    <row r="460" spans="1:18" ht="21" customHeight="1" outlineLevel="3" x14ac:dyDescent="0.2">
      <c r="A460" s="108" t="s">
        <v>589</v>
      </c>
      <c r="B460" s="108"/>
      <c r="C460" s="108"/>
      <c r="D460" s="108"/>
      <c r="E460" s="118" t="s">
        <v>590</v>
      </c>
      <c r="F460" s="118"/>
      <c r="G460" s="118"/>
      <c r="H460" s="118"/>
      <c r="I460" s="118"/>
      <c r="J460" s="118"/>
      <c r="K460" s="118"/>
      <c r="L460" s="118"/>
      <c r="M460" s="118"/>
      <c r="N460" s="59">
        <v>10.1</v>
      </c>
      <c r="O460" s="43">
        <v>300</v>
      </c>
      <c r="P460" s="26" t="s">
        <v>956</v>
      </c>
      <c r="Q460" s="35">
        <v>150</v>
      </c>
      <c r="R460" s="75"/>
    </row>
    <row r="461" spans="1:18" ht="21" customHeight="1" outlineLevel="3" x14ac:dyDescent="0.2">
      <c r="A461" s="108" t="s">
        <v>591</v>
      </c>
      <c r="B461" s="108"/>
      <c r="C461" s="108"/>
      <c r="D461" s="108"/>
      <c r="E461" s="118" t="s">
        <v>592</v>
      </c>
      <c r="F461" s="118"/>
      <c r="G461" s="118"/>
      <c r="H461" s="118"/>
      <c r="I461" s="118"/>
      <c r="J461" s="118"/>
      <c r="K461" s="118"/>
      <c r="L461" s="118"/>
      <c r="M461" s="118"/>
      <c r="N461" s="59">
        <v>0.15</v>
      </c>
      <c r="O461" s="43">
        <v>250</v>
      </c>
      <c r="P461" s="26" t="s">
        <v>956</v>
      </c>
      <c r="Q461" s="35">
        <v>150</v>
      </c>
      <c r="R461" s="75"/>
    </row>
    <row r="462" spans="1:18" ht="24" customHeight="1" outlineLevel="3" x14ac:dyDescent="0.2">
      <c r="A462" s="108" t="s">
        <v>593</v>
      </c>
      <c r="B462" s="108"/>
      <c r="C462" s="108"/>
      <c r="D462" s="108"/>
      <c r="E462" s="118" t="s">
        <v>594</v>
      </c>
      <c r="F462" s="118"/>
      <c r="G462" s="118"/>
      <c r="H462" s="118"/>
      <c r="I462" s="118"/>
      <c r="J462" s="118"/>
      <c r="K462" s="118"/>
      <c r="L462" s="118"/>
      <c r="M462" s="118"/>
      <c r="N462" s="59">
        <v>9.1199999999999992</v>
      </c>
      <c r="O462" s="43">
        <v>300</v>
      </c>
      <c r="P462" s="26" t="s">
        <v>956</v>
      </c>
      <c r="Q462" s="35">
        <v>150</v>
      </c>
      <c r="R462" s="75"/>
    </row>
    <row r="463" spans="1:18" ht="15" customHeight="1" outlineLevel="1" x14ac:dyDescent="0.2">
      <c r="A463" s="22"/>
      <c r="B463" s="22"/>
      <c r="C463" s="22"/>
      <c r="D463" s="22"/>
      <c r="E463" s="101" t="s">
        <v>877</v>
      </c>
      <c r="F463" s="101"/>
      <c r="G463" s="101"/>
      <c r="H463" s="101"/>
      <c r="I463" s="101"/>
      <c r="J463" s="101"/>
      <c r="K463" s="101"/>
      <c r="L463" s="101"/>
      <c r="M463" s="101"/>
      <c r="N463" s="31">
        <v>0.01</v>
      </c>
      <c r="O463" s="48">
        <v>35</v>
      </c>
      <c r="P463" s="26"/>
      <c r="Q463" s="27"/>
      <c r="R463" s="75"/>
    </row>
    <row r="464" spans="1:18" s="1" customFormat="1" ht="15" customHeight="1" outlineLevel="2" x14ac:dyDescent="0.2">
      <c r="A464" s="108" t="s">
        <v>878</v>
      </c>
      <c r="B464" s="108"/>
      <c r="C464" s="108"/>
      <c r="D464" s="108"/>
      <c r="E464" s="115" t="s">
        <v>879</v>
      </c>
      <c r="F464" s="115"/>
      <c r="G464" s="115"/>
      <c r="H464" s="115"/>
      <c r="I464" s="115"/>
      <c r="J464" s="115"/>
      <c r="K464" s="115"/>
      <c r="L464" s="115"/>
      <c r="M464" s="115"/>
      <c r="N464" s="31">
        <v>0.01</v>
      </c>
      <c r="O464" s="43">
        <v>35</v>
      </c>
      <c r="P464" s="26" t="s">
        <v>949</v>
      </c>
      <c r="Q464" s="35">
        <v>10</v>
      </c>
      <c r="R464" s="77"/>
    </row>
    <row r="465" spans="1:18" ht="15" customHeight="1" x14ac:dyDescent="0.2">
      <c r="A465" s="22"/>
      <c r="B465" s="22"/>
      <c r="C465" s="22"/>
      <c r="D465" s="22"/>
      <c r="E465" s="99" t="s">
        <v>880</v>
      </c>
      <c r="F465" s="99"/>
      <c r="G465" s="99"/>
      <c r="H465" s="99"/>
      <c r="I465" s="99"/>
      <c r="J465" s="99"/>
      <c r="K465" s="99"/>
      <c r="L465" s="99"/>
      <c r="M465" s="99"/>
      <c r="N465" s="24">
        <v>7080</v>
      </c>
      <c r="O465" s="25">
        <v>5200</v>
      </c>
      <c r="P465" s="26"/>
      <c r="Q465" s="27"/>
      <c r="R465" s="75"/>
    </row>
    <row r="466" spans="1:18" ht="15" customHeight="1" outlineLevel="1" x14ac:dyDescent="0.2">
      <c r="A466" s="22"/>
      <c r="B466" s="22"/>
      <c r="C466" s="22"/>
      <c r="D466" s="22"/>
      <c r="E466" s="101" t="s">
        <v>881</v>
      </c>
      <c r="F466" s="101"/>
      <c r="G466" s="101"/>
      <c r="H466" s="101"/>
      <c r="I466" s="101"/>
      <c r="J466" s="101"/>
      <c r="K466" s="101"/>
      <c r="L466" s="101"/>
      <c r="M466" s="101"/>
      <c r="N466" s="24">
        <v>7080</v>
      </c>
      <c r="O466" s="25">
        <v>5200</v>
      </c>
      <c r="P466" s="26"/>
      <c r="Q466" s="27"/>
      <c r="R466" s="75"/>
    </row>
    <row r="467" spans="1:18" s="1" customFormat="1" ht="30.75" customHeight="1" outlineLevel="2" x14ac:dyDescent="0.2">
      <c r="A467" s="108" t="s">
        <v>882</v>
      </c>
      <c r="B467" s="108"/>
      <c r="C467" s="108"/>
      <c r="D467" s="108"/>
      <c r="E467" s="115" t="s">
        <v>883</v>
      </c>
      <c r="F467" s="115"/>
      <c r="G467" s="115"/>
      <c r="H467" s="115"/>
      <c r="I467" s="115"/>
      <c r="J467" s="115"/>
      <c r="K467" s="115"/>
      <c r="L467" s="115"/>
      <c r="M467" s="115"/>
      <c r="N467" s="24">
        <v>7080</v>
      </c>
      <c r="O467" s="34">
        <v>5200</v>
      </c>
      <c r="P467" s="26" t="s">
        <v>949</v>
      </c>
      <c r="Q467" s="35">
        <v>4999</v>
      </c>
      <c r="R467" s="77"/>
    </row>
    <row r="468" spans="1:18" ht="15" customHeight="1" x14ac:dyDescent="0.2">
      <c r="A468" s="22"/>
      <c r="B468" s="22"/>
      <c r="C468" s="22"/>
      <c r="D468" s="22"/>
      <c r="E468" s="99" t="s">
        <v>884</v>
      </c>
      <c r="F468" s="99"/>
      <c r="G468" s="99"/>
      <c r="H468" s="99"/>
      <c r="I468" s="99"/>
      <c r="J468" s="99"/>
      <c r="K468" s="99"/>
      <c r="L468" s="99"/>
      <c r="M468" s="99"/>
      <c r="N468" s="30"/>
      <c r="O468" s="48">
        <v>35</v>
      </c>
      <c r="P468" s="26"/>
      <c r="Q468" s="27"/>
      <c r="R468" s="75"/>
    </row>
    <row r="469" spans="1:18" ht="15" customHeight="1" outlineLevel="1" x14ac:dyDescent="0.2">
      <c r="A469" s="22"/>
      <c r="B469" s="22"/>
      <c r="C469" s="22"/>
      <c r="D469" s="22"/>
      <c r="E469" s="101" t="s">
        <v>885</v>
      </c>
      <c r="F469" s="101"/>
      <c r="G469" s="101"/>
      <c r="H469" s="101"/>
      <c r="I469" s="101"/>
      <c r="J469" s="101"/>
      <c r="K469" s="101"/>
      <c r="L469" s="101"/>
      <c r="M469" s="101"/>
      <c r="N469" s="30"/>
      <c r="O469" s="48">
        <v>35</v>
      </c>
      <c r="P469" s="26"/>
      <c r="Q469" s="27"/>
      <c r="R469" s="75"/>
    </row>
    <row r="470" spans="1:18" ht="15" customHeight="1" outlineLevel="2" x14ac:dyDescent="0.2">
      <c r="A470" s="81" t="s">
        <v>886</v>
      </c>
      <c r="B470" s="81"/>
      <c r="C470" s="81"/>
      <c r="D470" s="81"/>
      <c r="E470" s="105" t="s">
        <v>887</v>
      </c>
      <c r="F470" s="105"/>
      <c r="G470" s="105"/>
      <c r="H470" s="105"/>
      <c r="I470" s="105"/>
      <c r="J470" s="105"/>
      <c r="K470" s="105"/>
      <c r="L470" s="105"/>
      <c r="M470" s="105"/>
      <c r="N470" s="44">
        <v>30</v>
      </c>
      <c r="O470" s="45">
        <v>35</v>
      </c>
      <c r="P470" s="26"/>
      <c r="Q470" s="46">
        <f>N470</f>
        <v>30</v>
      </c>
      <c r="R470" s="75"/>
    </row>
    <row r="471" spans="1:18" ht="15" customHeight="1" outlineLevel="2" x14ac:dyDescent="0.2">
      <c r="A471" s="81" t="s">
        <v>888</v>
      </c>
      <c r="B471" s="81"/>
      <c r="C471" s="81"/>
      <c r="D471" s="81"/>
      <c r="E471" s="105" t="s">
        <v>889</v>
      </c>
      <c r="F471" s="105"/>
      <c r="G471" s="105"/>
      <c r="H471" s="105"/>
      <c r="I471" s="105"/>
      <c r="J471" s="105"/>
      <c r="K471" s="105"/>
      <c r="L471" s="105"/>
      <c r="M471" s="105"/>
      <c r="N471" s="44">
        <v>13</v>
      </c>
      <c r="O471" s="45">
        <v>35</v>
      </c>
      <c r="P471" s="26"/>
      <c r="Q471" s="46">
        <f>N471</f>
        <v>13</v>
      </c>
      <c r="R471" s="75"/>
    </row>
    <row r="472" spans="1:18" ht="15" customHeight="1" outlineLevel="1" x14ac:dyDescent="0.2">
      <c r="A472" s="9"/>
      <c r="B472" s="10"/>
      <c r="C472" s="10"/>
      <c r="D472" s="11"/>
      <c r="E472" s="85" t="s">
        <v>1129</v>
      </c>
      <c r="F472" s="85"/>
      <c r="G472" s="85"/>
      <c r="H472" s="85"/>
      <c r="I472" s="85"/>
      <c r="J472" s="85"/>
      <c r="K472" s="85"/>
      <c r="L472" s="85"/>
      <c r="M472" s="85"/>
      <c r="N472" s="56">
        <v>17904.490000000002</v>
      </c>
      <c r="O472" s="57">
        <v>20600</v>
      </c>
      <c r="P472" s="58"/>
      <c r="Q472" s="15"/>
      <c r="R472" s="75"/>
    </row>
    <row r="473" spans="1:18" ht="15" customHeight="1" outlineLevel="2" x14ac:dyDescent="0.2">
      <c r="A473" s="83" t="s">
        <v>1128</v>
      </c>
      <c r="B473" s="83"/>
      <c r="C473" s="83"/>
      <c r="D473" s="83"/>
      <c r="E473" s="86" t="s">
        <v>1127</v>
      </c>
      <c r="F473" s="86"/>
      <c r="G473" s="86"/>
      <c r="H473" s="86"/>
      <c r="I473" s="86"/>
      <c r="J473" s="86"/>
      <c r="K473" s="86"/>
      <c r="L473" s="86"/>
      <c r="M473" s="86"/>
      <c r="N473" s="19">
        <v>17904.490000000002</v>
      </c>
      <c r="O473" s="20">
        <v>20600</v>
      </c>
      <c r="P473" s="21" t="s">
        <v>968</v>
      </c>
      <c r="Q473" s="15">
        <v>17999</v>
      </c>
      <c r="R473" s="75"/>
    </row>
    <row r="474" spans="1:18" ht="15" customHeight="1" x14ac:dyDescent="0.2">
      <c r="A474" s="9"/>
      <c r="B474" s="10"/>
      <c r="C474" s="10"/>
      <c r="D474" s="11"/>
      <c r="E474" s="98" t="s">
        <v>1129</v>
      </c>
      <c r="F474" s="98"/>
      <c r="G474" s="98"/>
      <c r="H474" s="98"/>
      <c r="I474" s="98"/>
      <c r="J474" s="98"/>
      <c r="K474" s="98"/>
      <c r="L474" s="98"/>
      <c r="M474" s="98"/>
      <c r="N474" s="12"/>
      <c r="O474" s="13"/>
      <c r="P474" s="14"/>
      <c r="Q474" s="36"/>
      <c r="R474" s="75"/>
    </row>
    <row r="475" spans="1:18" ht="15" customHeight="1" outlineLevel="1" x14ac:dyDescent="0.2">
      <c r="A475" s="9"/>
      <c r="B475" s="10"/>
      <c r="C475" s="10"/>
      <c r="D475" s="11"/>
      <c r="E475" s="85" t="s">
        <v>1346</v>
      </c>
      <c r="F475" s="85"/>
      <c r="G475" s="85"/>
      <c r="H475" s="85"/>
      <c r="I475" s="85"/>
      <c r="J475" s="85"/>
      <c r="K475" s="85"/>
      <c r="L475" s="85"/>
      <c r="M475" s="85"/>
      <c r="N475" s="12"/>
      <c r="O475" s="13"/>
      <c r="P475" s="14"/>
      <c r="Q475" s="36"/>
      <c r="R475" s="75"/>
    </row>
    <row r="476" spans="1:18" ht="15" customHeight="1" outlineLevel="2" x14ac:dyDescent="0.2">
      <c r="A476" s="79" t="s">
        <v>1345</v>
      </c>
      <c r="B476" s="79"/>
      <c r="C476" s="79"/>
      <c r="D476" s="79"/>
      <c r="E476" s="80" t="s">
        <v>1344</v>
      </c>
      <c r="F476" s="80"/>
      <c r="G476" s="80"/>
      <c r="H476" s="80"/>
      <c r="I476" s="80"/>
      <c r="J476" s="80"/>
      <c r="K476" s="80"/>
      <c r="L476" s="80"/>
      <c r="M476" s="80"/>
      <c r="N476" s="52">
        <v>17.47</v>
      </c>
      <c r="O476" s="53">
        <v>26</v>
      </c>
      <c r="P476" s="54"/>
      <c r="Q476" s="15">
        <f t="shared" ref="Q476:Q507" si="19">N476/100*20+N476</f>
        <v>20.963999999999999</v>
      </c>
      <c r="R476" s="75"/>
    </row>
    <row r="477" spans="1:18" ht="15" customHeight="1" outlineLevel="2" x14ac:dyDescent="0.2">
      <c r="A477" s="79" t="s">
        <v>1343</v>
      </c>
      <c r="B477" s="79"/>
      <c r="C477" s="79"/>
      <c r="D477" s="79"/>
      <c r="E477" s="80" t="s">
        <v>1342</v>
      </c>
      <c r="F477" s="80"/>
      <c r="G477" s="80"/>
      <c r="H477" s="80"/>
      <c r="I477" s="80"/>
      <c r="J477" s="80"/>
      <c r="K477" s="80"/>
      <c r="L477" s="80"/>
      <c r="M477" s="80"/>
      <c r="N477" s="52">
        <v>9.1999999999999993</v>
      </c>
      <c r="O477" s="53">
        <v>15</v>
      </c>
      <c r="P477" s="54"/>
      <c r="Q477" s="15">
        <f t="shared" si="19"/>
        <v>11.04</v>
      </c>
      <c r="R477" s="75"/>
    </row>
    <row r="478" spans="1:18" ht="15" customHeight="1" outlineLevel="2" x14ac:dyDescent="0.2">
      <c r="A478" s="79" t="s">
        <v>1341</v>
      </c>
      <c r="B478" s="79"/>
      <c r="C478" s="79"/>
      <c r="D478" s="79"/>
      <c r="E478" s="80" t="s">
        <v>1340</v>
      </c>
      <c r="F478" s="80"/>
      <c r="G478" s="80"/>
      <c r="H478" s="80"/>
      <c r="I478" s="80"/>
      <c r="J478" s="80"/>
      <c r="K478" s="80"/>
      <c r="L478" s="80"/>
      <c r="M478" s="80"/>
      <c r="N478" s="52">
        <v>9.1999999999999993</v>
      </c>
      <c r="O478" s="53">
        <v>11</v>
      </c>
      <c r="P478" s="54"/>
      <c r="Q478" s="15">
        <f t="shared" si="19"/>
        <v>11.04</v>
      </c>
      <c r="R478" s="75"/>
    </row>
    <row r="479" spans="1:18" ht="15" customHeight="1" outlineLevel="2" x14ac:dyDescent="0.2">
      <c r="A479" s="79" t="s">
        <v>1339</v>
      </c>
      <c r="B479" s="79"/>
      <c r="C479" s="79"/>
      <c r="D479" s="79"/>
      <c r="E479" s="80" t="s">
        <v>1338</v>
      </c>
      <c r="F479" s="80"/>
      <c r="G479" s="80"/>
      <c r="H479" s="80"/>
      <c r="I479" s="80"/>
      <c r="J479" s="80"/>
      <c r="K479" s="80"/>
      <c r="L479" s="80"/>
      <c r="M479" s="80"/>
      <c r="N479" s="52">
        <v>12.45</v>
      </c>
      <c r="O479" s="53">
        <v>28</v>
      </c>
      <c r="P479" s="54"/>
      <c r="Q479" s="15">
        <f t="shared" si="19"/>
        <v>14.94</v>
      </c>
      <c r="R479" s="75"/>
    </row>
    <row r="480" spans="1:18" ht="15" customHeight="1" outlineLevel="2" x14ac:dyDescent="0.2">
      <c r="A480" s="79" t="s">
        <v>1337</v>
      </c>
      <c r="B480" s="79"/>
      <c r="C480" s="79"/>
      <c r="D480" s="79"/>
      <c r="E480" s="80" t="s">
        <v>1336</v>
      </c>
      <c r="F480" s="80"/>
      <c r="G480" s="80"/>
      <c r="H480" s="80"/>
      <c r="I480" s="80"/>
      <c r="J480" s="80"/>
      <c r="K480" s="80"/>
      <c r="L480" s="80"/>
      <c r="M480" s="80"/>
      <c r="N480" s="52">
        <v>52.42</v>
      </c>
      <c r="O480" s="53">
        <v>79</v>
      </c>
      <c r="P480" s="54"/>
      <c r="Q480" s="15">
        <f t="shared" si="19"/>
        <v>62.904000000000003</v>
      </c>
      <c r="R480" s="75"/>
    </row>
    <row r="481" spans="1:18" ht="15" customHeight="1" outlineLevel="2" x14ac:dyDescent="0.2">
      <c r="A481" s="79" t="s">
        <v>1335</v>
      </c>
      <c r="B481" s="79"/>
      <c r="C481" s="79"/>
      <c r="D481" s="79"/>
      <c r="E481" s="80" t="s">
        <v>1334</v>
      </c>
      <c r="F481" s="80"/>
      <c r="G481" s="80"/>
      <c r="H481" s="80"/>
      <c r="I481" s="80"/>
      <c r="J481" s="80"/>
      <c r="K481" s="80"/>
      <c r="L481" s="80"/>
      <c r="M481" s="80"/>
      <c r="N481" s="65">
        <v>1045.74</v>
      </c>
      <c r="O481" s="66">
        <v>1580</v>
      </c>
      <c r="P481" s="67"/>
      <c r="Q481" s="15">
        <f t="shared" si="19"/>
        <v>1254.8879999999999</v>
      </c>
      <c r="R481" s="75"/>
    </row>
    <row r="482" spans="1:18" ht="15" customHeight="1" outlineLevel="2" x14ac:dyDescent="0.2">
      <c r="A482" s="79" t="s">
        <v>1333</v>
      </c>
      <c r="B482" s="79"/>
      <c r="C482" s="79"/>
      <c r="D482" s="79"/>
      <c r="E482" s="80" t="s">
        <v>1332</v>
      </c>
      <c r="F482" s="80"/>
      <c r="G482" s="80"/>
      <c r="H482" s="80"/>
      <c r="I482" s="80"/>
      <c r="J482" s="80"/>
      <c r="K482" s="80"/>
      <c r="L482" s="80"/>
      <c r="M482" s="80"/>
      <c r="N482" s="52">
        <v>51.09</v>
      </c>
      <c r="O482" s="53">
        <v>82</v>
      </c>
      <c r="P482" s="54"/>
      <c r="Q482" s="15">
        <f t="shared" si="19"/>
        <v>61.308000000000007</v>
      </c>
      <c r="R482" s="75"/>
    </row>
    <row r="483" spans="1:18" ht="15" customHeight="1" outlineLevel="2" x14ac:dyDescent="0.2">
      <c r="A483" s="79" t="s">
        <v>1331</v>
      </c>
      <c r="B483" s="79"/>
      <c r="C483" s="79"/>
      <c r="D483" s="79"/>
      <c r="E483" s="80" t="s">
        <v>1330</v>
      </c>
      <c r="F483" s="80"/>
      <c r="G483" s="80"/>
      <c r="H483" s="80"/>
      <c r="I483" s="80"/>
      <c r="J483" s="80"/>
      <c r="K483" s="80"/>
      <c r="L483" s="80"/>
      <c r="M483" s="80"/>
      <c r="N483" s="52">
        <v>78.16</v>
      </c>
      <c r="O483" s="53">
        <v>105</v>
      </c>
      <c r="P483" s="54"/>
      <c r="Q483" s="15">
        <f t="shared" si="19"/>
        <v>93.792000000000002</v>
      </c>
      <c r="R483" s="75"/>
    </row>
    <row r="484" spans="1:18" ht="15" customHeight="1" outlineLevel="2" x14ac:dyDescent="0.2">
      <c r="A484" s="79" t="s">
        <v>1329</v>
      </c>
      <c r="B484" s="79"/>
      <c r="C484" s="79"/>
      <c r="D484" s="79"/>
      <c r="E484" s="80" t="s">
        <v>1328</v>
      </c>
      <c r="F484" s="80"/>
      <c r="G484" s="80"/>
      <c r="H484" s="80"/>
      <c r="I484" s="80"/>
      <c r="J484" s="80"/>
      <c r="K484" s="80"/>
      <c r="L484" s="80"/>
      <c r="M484" s="80"/>
      <c r="N484" s="52">
        <v>622.66</v>
      </c>
      <c r="O484" s="53">
        <v>933</v>
      </c>
      <c r="P484" s="54"/>
      <c r="Q484" s="15">
        <f t="shared" si="19"/>
        <v>747.19200000000001</v>
      </c>
      <c r="R484" s="75"/>
    </row>
    <row r="485" spans="1:18" ht="15" customHeight="1" outlineLevel="2" x14ac:dyDescent="0.2">
      <c r="A485" s="79" t="s">
        <v>1327</v>
      </c>
      <c r="B485" s="79"/>
      <c r="C485" s="79"/>
      <c r="D485" s="79"/>
      <c r="E485" s="80" t="s">
        <v>1326</v>
      </c>
      <c r="F485" s="80"/>
      <c r="G485" s="80"/>
      <c r="H485" s="80"/>
      <c r="I485" s="80"/>
      <c r="J485" s="80"/>
      <c r="K485" s="80"/>
      <c r="L485" s="80"/>
      <c r="M485" s="80"/>
      <c r="N485" s="52">
        <v>672.33</v>
      </c>
      <c r="O485" s="53">
        <v>875</v>
      </c>
      <c r="P485" s="54"/>
      <c r="Q485" s="15">
        <f t="shared" si="19"/>
        <v>806.79600000000005</v>
      </c>
      <c r="R485" s="75"/>
    </row>
    <row r="486" spans="1:18" ht="15" customHeight="1" outlineLevel="2" x14ac:dyDescent="0.2">
      <c r="A486" s="79" t="s">
        <v>1325</v>
      </c>
      <c r="B486" s="79"/>
      <c r="C486" s="79"/>
      <c r="D486" s="79"/>
      <c r="E486" s="80" t="s">
        <v>1324</v>
      </c>
      <c r="F486" s="80"/>
      <c r="G486" s="80"/>
      <c r="H486" s="80"/>
      <c r="I486" s="80"/>
      <c r="J486" s="80"/>
      <c r="K486" s="80"/>
      <c r="L486" s="80"/>
      <c r="M486" s="80"/>
      <c r="N486" s="52">
        <v>107.61</v>
      </c>
      <c r="O486" s="53">
        <v>160</v>
      </c>
      <c r="P486" s="54"/>
      <c r="Q486" s="15">
        <f t="shared" si="19"/>
        <v>129.13200000000001</v>
      </c>
      <c r="R486" s="75"/>
    </row>
    <row r="487" spans="1:18" ht="15" customHeight="1" outlineLevel="2" x14ac:dyDescent="0.2">
      <c r="A487" s="79" t="s">
        <v>1323</v>
      </c>
      <c r="B487" s="79"/>
      <c r="C487" s="79"/>
      <c r="D487" s="79"/>
      <c r="E487" s="80" t="s">
        <v>1322</v>
      </c>
      <c r="F487" s="80"/>
      <c r="G487" s="80"/>
      <c r="H487" s="80"/>
      <c r="I487" s="80"/>
      <c r="J487" s="80"/>
      <c r="K487" s="80"/>
      <c r="L487" s="80"/>
      <c r="M487" s="80"/>
      <c r="N487" s="52">
        <v>88.81</v>
      </c>
      <c r="O487" s="53">
        <v>145</v>
      </c>
      <c r="P487" s="54"/>
      <c r="Q487" s="15">
        <f t="shared" si="19"/>
        <v>106.572</v>
      </c>
      <c r="R487" s="75"/>
    </row>
    <row r="488" spans="1:18" ht="15" customHeight="1" outlineLevel="2" x14ac:dyDescent="0.2">
      <c r="A488" s="79" t="s">
        <v>1321</v>
      </c>
      <c r="B488" s="79"/>
      <c r="C488" s="79"/>
      <c r="D488" s="79"/>
      <c r="E488" s="80" t="s">
        <v>1320</v>
      </c>
      <c r="F488" s="80"/>
      <c r="G488" s="80"/>
      <c r="H488" s="80"/>
      <c r="I488" s="80"/>
      <c r="J488" s="80"/>
      <c r="K488" s="80"/>
      <c r="L488" s="80"/>
      <c r="M488" s="80"/>
      <c r="N488" s="52">
        <v>149</v>
      </c>
      <c r="O488" s="53">
        <v>213</v>
      </c>
      <c r="P488" s="54"/>
      <c r="Q488" s="15">
        <f t="shared" si="19"/>
        <v>178.8</v>
      </c>
      <c r="R488" s="75"/>
    </row>
    <row r="489" spans="1:18" ht="15" customHeight="1" outlineLevel="2" x14ac:dyDescent="0.2">
      <c r="A489" s="79" t="s">
        <v>1319</v>
      </c>
      <c r="B489" s="79"/>
      <c r="C489" s="79"/>
      <c r="D489" s="79"/>
      <c r="E489" s="80" t="s">
        <v>1318</v>
      </c>
      <c r="F489" s="80"/>
      <c r="G489" s="80"/>
      <c r="H489" s="80"/>
      <c r="I489" s="80"/>
      <c r="J489" s="80"/>
      <c r="K489" s="80"/>
      <c r="L489" s="80"/>
      <c r="M489" s="80"/>
      <c r="N489" s="52">
        <v>133.36000000000001</v>
      </c>
      <c r="O489" s="53">
        <v>198</v>
      </c>
      <c r="P489" s="54"/>
      <c r="Q489" s="15">
        <f t="shared" si="19"/>
        <v>160.03200000000001</v>
      </c>
      <c r="R489" s="75"/>
    </row>
    <row r="490" spans="1:18" ht="15" customHeight="1" outlineLevel="2" x14ac:dyDescent="0.2">
      <c r="A490" s="79" t="s">
        <v>1317</v>
      </c>
      <c r="B490" s="79"/>
      <c r="C490" s="79"/>
      <c r="D490" s="79"/>
      <c r="E490" s="80" t="s">
        <v>1316</v>
      </c>
      <c r="F490" s="80"/>
      <c r="G490" s="80"/>
      <c r="H490" s="80"/>
      <c r="I490" s="80"/>
      <c r="J490" s="80"/>
      <c r="K490" s="80"/>
      <c r="L490" s="80"/>
      <c r="M490" s="80"/>
      <c r="N490" s="52">
        <v>119.57</v>
      </c>
      <c r="O490" s="53">
        <v>214</v>
      </c>
      <c r="P490" s="54"/>
      <c r="Q490" s="15">
        <f t="shared" si="19"/>
        <v>143.48399999999998</v>
      </c>
      <c r="R490" s="75"/>
    </row>
    <row r="491" spans="1:18" ht="15" customHeight="1" outlineLevel="2" x14ac:dyDescent="0.2">
      <c r="A491" s="79" t="s">
        <v>1315</v>
      </c>
      <c r="B491" s="79"/>
      <c r="C491" s="79"/>
      <c r="D491" s="79"/>
      <c r="E491" s="80" t="s">
        <v>1314</v>
      </c>
      <c r="F491" s="80"/>
      <c r="G491" s="80"/>
      <c r="H491" s="80"/>
      <c r="I491" s="80"/>
      <c r="J491" s="80"/>
      <c r="K491" s="80"/>
      <c r="L491" s="80"/>
      <c r="M491" s="80"/>
      <c r="N491" s="52">
        <v>69.900000000000006</v>
      </c>
      <c r="O491" s="53">
        <v>138</v>
      </c>
      <c r="P491" s="54"/>
      <c r="Q491" s="15">
        <f t="shared" si="19"/>
        <v>83.88000000000001</v>
      </c>
      <c r="R491" s="75"/>
    </row>
    <row r="492" spans="1:18" ht="15" customHeight="1" outlineLevel="2" x14ac:dyDescent="0.2">
      <c r="A492" s="79" t="s">
        <v>1313</v>
      </c>
      <c r="B492" s="79"/>
      <c r="C492" s="79"/>
      <c r="D492" s="79"/>
      <c r="E492" s="80" t="s">
        <v>1312</v>
      </c>
      <c r="F492" s="80"/>
      <c r="G492" s="80"/>
      <c r="H492" s="80"/>
      <c r="I492" s="80"/>
      <c r="J492" s="80"/>
      <c r="K492" s="80"/>
      <c r="L492" s="80"/>
      <c r="M492" s="80"/>
      <c r="N492" s="52">
        <v>7.44</v>
      </c>
      <c r="O492" s="53">
        <v>12</v>
      </c>
      <c r="P492" s="54"/>
      <c r="Q492" s="15">
        <f t="shared" si="19"/>
        <v>8.9280000000000008</v>
      </c>
      <c r="R492" s="75"/>
    </row>
    <row r="493" spans="1:18" ht="15" customHeight="1" outlineLevel="2" x14ac:dyDescent="0.2">
      <c r="A493" s="79" t="s">
        <v>1311</v>
      </c>
      <c r="B493" s="79"/>
      <c r="C493" s="79"/>
      <c r="D493" s="79"/>
      <c r="E493" s="80" t="s">
        <v>1310</v>
      </c>
      <c r="F493" s="80"/>
      <c r="G493" s="80"/>
      <c r="H493" s="80"/>
      <c r="I493" s="80"/>
      <c r="J493" s="80"/>
      <c r="K493" s="80"/>
      <c r="L493" s="80"/>
      <c r="M493" s="80"/>
      <c r="N493" s="52">
        <v>39.549999999999997</v>
      </c>
      <c r="O493" s="53">
        <v>60</v>
      </c>
      <c r="P493" s="54"/>
      <c r="Q493" s="15">
        <f t="shared" si="19"/>
        <v>47.459999999999994</v>
      </c>
      <c r="R493" s="75"/>
    </row>
    <row r="494" spans="1:18" ht="15" customHeight="1" outlineLevel="2" x14ac:dyDescent="0.2">
      <c r="A494" s="79" t="s">
        <v>1309</v>
      </c>
      <c r="B494" s="79"/>
      <c r="C494" s="79"/>
      <c r="D494" s="79"/>
      <c r="E494" s="80" t="s">
        <v>1308</v>
      </c>
      <c r="F494" s="80"/>
      <c r="G494" s="80"/>
      <c r="H494" s="80"/>
      <c r="I494" s="80"/>
      <c r="J494" s="80"/>
      <c r="K494" s="80"/>
      <c r="L494" s="80"/>
      <c r="M494" s="80"/>
      <c r="N494" s="52">
        <v>85.54</v>
      </c>
      <c r="O494" s="53">
        <v>125</v>
      </c>
      <c r="P494" s="54"/>
      <c r="Q494" s="15">
        <f t="shared" si="19"/>
        <v>102.64800000000001</v>
      </c>
      <c r="R494" s="75"/>
    </row>
    <row r="495" spans="1:18" ht="15" customHeight="1" outlineLevel="2" x14ac:dyDescent="0.2">
      <c r="A495" s="79" t="s">
        <v>1307</v>
      </c>
      <c r="B495" s="79"/>
      <c r="C495" s="79"/>
      <c r="D495" s="79"/>
      <c r="E495" s="80" t="s">
        <v>1306</v>
      </c>
      <c r="F495" s="80"/>
      <c r="G495" s="80"/>
      <c r="H495" s="80"/>
      <c r="I495" s="80"/>
      <c r="J495" s="80"/>
      <c r="K495" s="80"/>
      <c r="L495" s="80"/>
      <c r="M495" s="80"/>
      <c r="N495" s="52">
        <v>19.309999999999999</v>
      </c>
      <c r="O495" s="53">
        <v>29</v>
      </c>
      <c r="P495" s="54"/>
      <c r="Q495" s="15">
        <f t="shared" si="19"/>
        <v>23.171999999999997</v>
      </c>
      <c r="R495" s="75"/>
    </row>
    <row r="496" spans="1:18" ht="15" customHeight="1" outlineLevel="2" x14ac:dyDescent="0.2">
      <c r="A496" s="79" t="s">
        <v>1305</v>
      </c>
      <c r="B496" s="79"/>
      <c r="C496" s="79"/>
      <c r="D496" s="79"/>
      <c r="E496" s="80" t="s">
        <v>1304</v>
      </c>
      <c r="F496" s="80"/>
      <c r="G496" s="80"/>
      <c r="H496" s="80"/>
      <c r="I496" s="80"/>
      <c r="J496" s="80"/>
      <c r="K496" s="80"/>
      <c r="L496" s="80"/>
      <c r="M496" s="80"/>
      <c r="N496" s="52">
        <v>87.37</v>
      </c>
      <c r="O496" s="53">
        <v>120</v>
      </c>
      <c r="P496" s="54"/>
      <c r="Q496" s="15">
        <f t="shared" si="19"/>
        <v>104.84400000000001</v>
      </c>
      <c r="R496" s="75"/>
    </row>
    <row r="497" spans="1:18" ht="15" customHeight="1" outlineLevel="2" x14ac:dyDescent="0.2">
      <c r="A497" s="79" t="s">
        <v>1303</v>
      </c>
      <c r="B497" s="79"/>
      <c r="C497" s="79"/>
      <c r="D497" s="79"/>
      <c r="E497" s="80" t="s">
        <v>1302</v>
      </c>
      <c r="F497" s="80"/>
      <c r="G497" s="80"/>
      <c r="H497" s="80"/>
      <c r="I497" s="80"/>
      <c r="J497" s="80"/>
      <c r="K497" s="80"/>
      <c r="L497" s="80"/>
      <c r="M497" s="80"/>
      <c r="N497" s="52">
        <v>114</v>
      </c>
      <c r="O497" s="53">
        <v>137</v>
      </c>
      <c r="P497" s="54"/>
      <c r="Q497" s="15">
        <f t="shared" si="19"/>
        <v>136.80000000000001</v>
      </c>
      <c r="R497" s="75"/>
    </row>
    <row r="498" spans="1:18" ht="15" customHeight="1" outlineLevel="2" x14ac:dyDescent="0.2">
      <c r="A498" s="79" t="s">
        <v>1301</v>
      </c>
      <c r="B498" s="79"/>
      <c r="C498" s="79"/>
      <c r="D498" s="79"/>
      <c r="E498" s="80" t="s">
        <v>1300</v>
      </c>
      <c r="F498" s="80"/>
      <c r="G498" s="80"/>
      <c r="H498" s="80"/>
      <c r="I498" s="80"/>
      <c r="J498" s="80"/>
      <c r="K498" s="80"/>
      <c r="L498" s="80"/>
      <c r="M498" s="80"/>
      <c r="N498" s="52">
        <v>847.08</v>
      </c>
      <c r="O498" s="66">
        <v>1155</v>
      </c>
      <c r="P498" s="67"/>
      <c r="Q498" s="15">
        <f t="shared" si="19"/>
        <v>1016.4960000000001</v>
      </c>
      <c r="R498" s="75"/>
    </row>
    <row r="499" spans="1:18" ht="15" customHeight="1" outlineLevel="2" x14ac:dyDescent="0.2">
      <c r="A499" s="79" t="s">
        <v>1299</v>
      </c>
      <c r="B499" s="79"/>
      <c r="C499" s="79"/>
      <c r="D499" s="79"/>
      <c r="E499" s="80" t="s">
        <v>1298</v>
      </c>
      <c r="F499" s="80"/>
      <c r="G499" s="80"/>
      <c r="H499" s="80"/>
      <c r="I499" s="80"/>
      <c r="J499" s="80"/>
      <c r="K499" s="80"/>
      <c r="L499" s="80"/>
      <c r="M499" s="80"/>
      <c r="N499" s="52">
        <v>446.99</v>
      </c>
      <c r="O499" s="53">
        <v>750</v>
      </c>
      <c r="P499" s="54"/>
      <c r="Q499" s="15">
        <f t="shared" si="19"/>
        <v>536.38800000000003</v>
      </c>
      <c r="R499" s="75"/>
    </row>
    <row r="500" spans="1:18" ht="15" customHeight="1" outlineLevel="2" x14ac:dyDescent="0.2">
      <c r="A500" s="79" t="s">
        <v>1297</v>
      </c>
      <c r="B500" s="79"/>
      <c r="C500" s="79"/>
      <c r="D500" s="79"/>
      <c r="E500" s="80" t="s">
        <v>1296</v>
      </c>
      <c r="F500" s="80"/>
      <c r="G500" s="80"/>
      <c r="H500" s="80"/>
      <c r="I500" s="80"/>
      <c r="J500" s="80"/>
      <c r="K500" s="80"/>
      <c r="L500" s="80"/>
      <c r="M500" s="80"/>
      <c r="N500" s="52">
        <v>28.91</v>
      </c>
      <c r="O500" s="53">
        <v>60</v>
      </c>
      <c r="P500" s="54"/>
      <c r="Q500" s="15">
        <f t="shared" si="19"/>
        <v>34.692</v>
      </c>
      <c r="R500" s="75"/>
    </row>
    <row r="501" spans="1:18" ht="15" customHeight="1" outlineLevel="2" x14ac:dyDescent="0.2">
      <c r="A501" s="79" t="s">
        <v>1295</v>
      </c>
      <c r="B501" s="79"/>
      <c r="C501" s="79"/>
      <c r="D501" s="79"/>
      <c r="E501" s="80" t="s">
        <v>1294</v>
      </c>
      <c r="F501" s="80"/>
      <c r="G501" s="80"/>
      <c r="H501" s="80"/>
      <c r="I501" s="80"/>
      <c r="J501" s="80"/>
      <c r="K501" s="80"/>
      <c r="L501" s="80"/>
      <c r="M501" s="80"/>
      <c r="N501" s="52">
        <v>7.44</v>
      </c>
      <c r="O501" s="53">
        <v>10</v>
      </c>
      <c r="P501" s="54"/>
      <c r="Q501" s="15">
        <f t="shared" si="19"/>
        <v>8.9280000000000008</v>
      </c>
      <c r="R501" s="75"/>
    </row>
    <row r="502" spans="1:18" ht="15" customHeight="1" outlineLevel="2" x14ac:dyDescent="0.2">
      <c r="A502" s="79" t="s">
        <v>1293</v>
      </c>
      <c r="B502" s="79"/>
      <c r="C502" s="79"/>
      <c r="D502" s="79"/>
      <c r="E502" s="80" t="s">
        <v>1292</v>
      </c>
      <c r="F502" s="80"/>
      <c r="G502" s="80"/>
      <c r="H502" s="80"/>
      <c r="I502" s="80"/>
      <c r="J502" s="80"/>
      <c r="K502" s="80"/>
      <c r="L502" s="80"/>
      <c r="M502" s="80"/>
      <c r="N502" s="52">
        <v>312.70999999999998</v>
      </c>
      <c r="O502" s="53">
        <v>410</v>
      </c>
      <c r="P502" s="54"/>
      <c r="Q502" s="15">
        <f t="shared" si="19"/>
        <v>375.25199999999995</v>
      </c>
      <c r="R502" s="75"/>
    </row>
    <row r="503" spans="1:18" ht="15" customHeight="1" outlineLevel="2" x14ac:dyDescent="0.2">
      <c r="A503" s="79" t="s">
        <v>1291</v>
      </c>
      <c r="B503" s="79"/>
      <c r="C503" s="79"/>
      <c r="D503" s="79"/>
      <c r="E503" s="80" t="s">
        <v>1290</v>
      </c>
      <c r="F503" s="80"/>
      <c r="G503" s="80"/>
      <c r="H503" s="80"/>
      <c r="I503" s="80"/>
      <c r="J503" s="80"/>
      <c r="K503" s="80"/>
      <c r="L503" s="80"/>
      <c r="M503" s="80"/>
      <c r="N503" s="52">
        <v>27.59</v>
      </c>
      <c r="O503" s="53">
        <v>55</v>
      </c>
      <c r="P503" s="54"/>
      <c r="Q503" s="15">
        <f t="shared" si="19"/>
        <v>33.107999999999997</v>
      </c>
      <c r="R503" s="75"/>
    </row>
    <row r="504" spans="1:18" ht="15" customHeight="1" outlineLevel="2" x14ac:dyDescent="0.2">
      <c r="A504" s="79" t="s">
        <v>1289</v>
      </c>
      <c r="B504" s="79"/>
      <c r="C504" s="79"/>
      <c r="D504" s="79"/>
      <c r="E504" s="80" t="s">
        <v>1288</v>
      </c>
      <c r="F504" s="80"/>
      <c r="G504" s="80"/>
      <c r="H504" s="80"/>
      <c r="I504" s="80"/>
      <c r="J504" s="80"/>
      <c r="K504" s="80"/>
      <c r="L504" s="80"/>
      <c r="M504" s="80"/>
      <c r="N504" s="52">
        <v>130.6</v>
      </c>
      <c r="O504" s="53">
        <v>208</v>
      </c>
      <c r="P504" s="54"/>
      <c r="Q504" s="15">
        <f t="shared" si="19"/>
        <v>156.72</v>
      </c>
      <c r="R504" s="75"/>
    </row>
    <row r="505" spans="1:18" ht="15" customHeight="1" outlineLevel="2" x14ac:dyDescent="0.2">
      <c r="A505" s="79" t="s">
        <v>1287</v>
      </c>
      <c r="B505" s="79"/>
      <c r="C505" s="79"/>
      <c r="D505" s="79"/>
      <c r="E505" s="80" t="s">
        <v>1286</v>
      </c>
      <c r="F505" s="80"/>
      <c r="G505" s="80"/>
      <c r="H505" s="80"/>
      <c r="I505" s="80"/>
      <c r="J505" s="80"/>
      <c r="K505" s="80"/>
      <c r="L505" s="80"/>
      <c r="M505" s="80"/>
      <c r="N505" s="52">
        <v>309.95</v>
      </c>
      <c r="O505" s="53">
        <v>465</v>
      </c>
      <c r="P505" s="54"/>
      <c r="Q505" s="15">
        <f t="shared" si="19"/>
        <v>371.94</v>
      </c>
      <c r="R505" s="75"/>
    </row>
    <row r="506" spans="1:18" ht="15" customHeight="1" outlineLevel="2" x14ac:dyDescent="0.2">
      <c r="A506" s="79" t="s">
        <v>1285</v>
      </c>
      <c r="B506" s="79"/>
      <c r="C506" s="79"/>
      <c r="D506" s="79"/>
      <c r="E506" s="80" t="s">
        <v>1284</v>
      </c>
      <c r="F506" s="80"/>
      <c r="G506" s="80"/>
      <c r="H506" s="80"/>
      <c r="I506" s="80"/>
      <c r="J506" s="80"/>
      <c r="K506" s="80"/>
      <c r="L506" s="80"/>
      <c r="M506" s="80"/>
      <c r="N506" s="52">
        <v>309.95</v>
      </c>
      <c r="O506" s="53">
        <v>465</v>
      </c>
      <c r="P506" s="54"/>
      <c r="Q506" s="15">
        <f t="shared" si="19"/>
        <v>371.94</v>
      </c>
      <c r="R506" s="75"/>
    </row>
    <row r="507" spans="1:18" ht="15" customHeight="1" outlineLevel="2" x14ac:dyDescent="0.2">
      <c r="A507" s="79" t="s">
        <v>1283</v>
      </c>
      <c r="B507" s="79"/>
      <c r="C507" s="79"/>
      <c r="D507" s="79"/>
      <c r="E507" s="80" t="s">
        <v>1282</v>
      </c>
      <c r="F507" s="80"/>
      <c r="G507" s="80"/>
      <c r="H507" s="80"/>
      <c r="I507" s="80"/>
      <c r="J507" s="80"/>
      <c r="K507" s="80"/>
      <c r="L507" s="80"/>
      <c r="M507" s="80"/>
      <c r="N507" s="52">
        <v>366.05</v>
      </c>
      <c r="O507" s="53">
        <v>512</v>
      </c>
      <c r="P507" s="54"/>
      <c r="Q507" s="15">
        <f t="shared" si="19"/>
        <v>439.26</v>
      </c>
      <c r="R507" s="75"/>
    </row>
    <row r="508" spans="1:18" ht="15" customHeight="1" outlineLevel="2" x14ac:dyDescent="0.2">
      <c r="A508" s="79" t="s">
        <v>1281</v>
      </c>
      <c r="B508" s="79"/>
      <c r="C508" s="79"/>
      <c r="D508" s="79"/>
      <c r="E508" s="80" t="s">
        <v>1280</v>
      </c>
      <c r="F508" s="80"/>
      <c r="G508" s="80"/>
      <c r="H508" s="80"/>
      <c r="I508" s="80"/>
      <c r="J508" s="80"/>
      <c r="K508" s="80"/>
      <c r="L508" s="80"/>
      <c r="M508" s="80"/>
      <c r="N508" s="52">
        <v>366.05</v>
      </c>
      <c r="O508" s="53">
        <v>512</v>
      </c>
      <c r="P508" s="54"/>
      <c r="Q508" s="15">
        <f t="shared" ref="Q508:Q539" si="20">N508/100*20+N508</f>
        <v>439.26</v>
      </c>
      <c r="R508" s="75"/>
    </row>
    <row r="509" spans="1:18" ht="15" customHeight="1" outlineLevel="2" x14ac:dyDescent="0.2">
      <c r="A509" s="79" t="s">
        <v>1279</v>
      </c>
      <c r="B509" s="79"/>
      <c r="C509" s="79"/>
      <c r="D509" s="79"/>
      <c r="E509" s="80" t="s">
        <v>1278</v>
      </c>
      <c r="F509" s="80"/>
      <c r="G509" s="80"/>
      <c r="H509" s="80"/>
      <c r="I509" s="80"/>
      <c r="J509" s="80"/>
      <c r="K509" s="80"/>
      <c r="L509" s="80"/>
      <c r="M509" s="80"/>
      <c r="N509" s="52">
        <v>142.4</v>
      </c>
      <c r="O509" s="53">
        <v>285</v>
      </c>
      <c r="P509" s="54"/>
      <c r="Q509" s="15">
        <f t="shared" si="20"/>
        <v>170.88</v>
      </c>
      <c r="R509" s="75"/>
    </row>
    <row r="510" spans="1:18" ht="15" customHeight="1" outlineLevel="2" x14ac:dyDescent="0.2">
      <c r="A510" s="79" t="s">
        <v>1277</v>
      </c>
      <c r="B510" s="79"/>
      <c r="C510" s="79"/>
      <c r="D510" s="79"/>
      <c r="E510" s="80" t="s">
        <v>1276</v>
      </c>
      <c r="F510" s="80"/>
      <c r="G510" s="80"/>
      <c r="H510" s="80"/>
      <c r="I510" s="80"/>
      <c r="J510" s="80"/>
      <c r="K510" s="80"/>
      <c r="L510" s="80"/>
      <c r="M510" s="80"/>
      <c r="N510" s="52">
        <v>142.4</v>
      </c>
      <c r="O510" s="53">
        <v>285</v>
      </c>
      <c r="P510" s="54"/>
      <c r="Q510" s="15">
        <f t="shared" si="20"/>
        <v>170.88</v>
      </c>
      <c r="R510" s="75"/>
    </row>
    <row r="511" spans="1:18" ht="15" customHeight="1" outlineLevel="2" x14ac:dyDescent="0.2">
      <c r="A511" s="79" t="s">
        <v>1275</v>
      </c>
      <c r="B511" s="79"/>
      <c r="C511" s="79"/>
      <c r="D511" s="79"/>
      <c r="E511" s="80" t="s">
        <v>1274</v>
      </c>
      <c r="F511" s="80"/>
      <c r="G511" s="80"/>
      <c r="H511" s="80"/>
      <c r="I511" s="80"/>
      <c r="J511" s="80"/>
      <c r="K511" s="80"/>
      <c r="L511" s="80"/>
      <c r="M511" s="80"/>
      <c r="N511" s="52">
        <v>22.33</v>
      </c>
      <c r="O511" s="53">
        <v>35</v>
      </c>
      <c r="P511" s="54"/>
      <c r="Q511" s="15">
        <f t="shared" si="20"/>
        <v>26.795999999999999</v>
      </c>
      <c r="R511" s="75"/>
    </row>
    <row r="512" spans="1:18" ht="15" customHeight="1" outlineLevel="2" x14ac:dyDescent="0.2">
      <c r="A512" s="79" t="s">
        <v>1273</v>
      </c>
      <c r="B512" s="79"/>
      <c r="C512" s="79"/>
      <c r="D512" s="79"/>
      <c r="E512" s="80" t="s">
        <v>1272</v>
      </c>
      <c r="F512" s="80"/>
      <c r="G512" s="80"/>
      <c r="H512" s="80"/>
      <c r="I512" s="80"/>
      <c r="J512" s="80"/>
      <c r="K512" s="80"/>
      <c r="L512" s="80"/>
      <c r="M512" s="80"/>
      <c r="N512" s="52">
        <v>14.89</v>
      </c>
      <c r="O512" s="53">
        <v>23</v>
      </c>
      <c r="P512" s="54"/>
      <c r="Q512" s="15">
        <f t="shared" si="20"/>
        <v>17.868000000000002</v>
      </c>
      <c r="R512" s="75"/>
    </row>
    <row r="513" spans="1:18" ht="15" customHeight="1" outlineLevel="2" x14ac:dyDescent="0.2">
      <c r="A513" s="79" t="s">
        <v>1271</v>
      </c>
      <c r="B513" s="79"/>
      <c r="C513" s="79"/>
      <c r="D513" s="79"/>
      <c r="E513" s="80" t="s">
        <v>1270</v>
      </c>
      <c r="F513" s="80"/>
      <c r="G513" s="80"/>
      <c r="H513" s="80"/>
      <c r="I513" s="80"/>
      <c r="J513" s="80"/>
      <c r="K513" s="80"/>
      <c r="L513" s="80"/>
      <c r="M513" s="80"/>
      <c r="N513" s="52">
        <v>129.68</v>
      </c>
      <c r="O513" s="53">
        <v>185</v>
      </c>
      <c r="P513" s="54"/>
      <c r="Q513" s="15">
        <f t="shared" si="20"/>
        <v>155.61600000000001</v>
      </c>
      <c r="R513" s="75"/>
    </row>
    <row r="514" spans="1:18" ht="15" customHeight="1" outlineLevel="2" x14ac:dyDescent="0.2">
      <c r="A514" s="79" t="s">
        <v>1269</v>
      </c>
      <c r="B514" s="79"/>
      <c r="C514" s="79"/>
      <c r="D514" s="79"/>
      <c r="E514" s="80" t="s">
        <v>1268</v>
      </c>
      <c r="F514" s="80"/>
      <c r="G514" s="80"/>
      <c r="H514" s="80"/>
      <c r="I514" s="80"/>
      <c r="J514" s="80"/>
      <c r="K514" s="80"/>
      <c r="L514" s="80"/>
      <c r="M514" s="80"/>
      <c r="N514" s="52">
        <v>18</v>
      </c>
      <c r="O514" s="53">
        <v>30</v>
      </c>
      <c r="P514" s="54"/>
      <c r="Q514" s="15">
        <f t="shared" si="20"/>
        <v>21.6</v>
      </c>
      <c r="R514" s="75"/>
    </row>
    <row r="515" spans="1:18" ht="15" customHeight="1" outlineLevel="2" x14ac:dyDescent="0.2">
      <c r="A515" s="79" t="s">
        <v>1267</v>
      </c>
      <c r="B515" s="79"/>
      <c r="C515" s="79"/>
      <c r="D515" s="79"/>
      <c r="E515" s="80" t="s">
        <v>1266</v>
      </c>
      <c r="F515" s="80"/>
      <c r="G515" s="80"/>
      <c r="H515" s="80"/>
      <c r="I515" s="80"/>
      <c r="J515" s="80"/>
      <c r="K515" s="80"/>
      <c r="L515" s="80"/>
      <c r="M515" s="80"/>
      <c r="N515" s="52">
        <v>7.27</v>
      </c>
      <c r="O515" s="53">
        <v>50</v>
      </c>
      <c r="P515" s="54"/>
      <c r="Q515" s="15">
        <f t="shared" si="20"/>
        <v>8.7240000000000002</v>
      </c>
      <c r="R515" s="75"/>
    </row>
    <row r="516" spans="1:18" ht="15" customHeight="1" outlineLevel="2" x14ac:dyDescent="0.2">
      <c r="A516" s="79" t="s">
        <v>1265</v>
      </c>
      <c r="B516" s="79"/>
      <c r="C516" s="79"/>
      <c r="D516" s="79"/>
      <c r="E516" s="80" t="s">
        <v>1264</v>
      </c>
      <c r="F516" s="80"/>
      <c r="G516" s="80"/>
      <c r="H516" s="80"/>
      <c r="I516" s="80"/>
      <c r="J516" s="80"/>
      <c r="K516" s="80"/>
      <c r="L516" s="80"/>
      <c r="M516" s="80"/>
      <c r="N516" s="52">
        <v>174.58</v>
      </c>
      <c r="O516" s="53">
        <v>440</v>
      </c>
      <c r="P516" s="54"/>
      <c r="Q516" s="15">
        <f t="shared" si="20"/>
        <v>209.49600000000001</v>
      </c>
      <c r="R516" s="75"/>
    </row>
    <row r="517" spans="1:18" ht="15" customHeight="1" outlineLevel="2" x14ac:dyDescent="0.2">
      <c r="A517" s="79" t="s">
        <v>1263</v>
      </c>
      <c r="B517" s="79"/>
      <c r="C517" s="79"/>
      <c r="D517" s="79"/>
      <c r="E517" s="80" t="s">
        <v>1262</v>
      </c>
      <c r="F517" s="80"/>
      <c r="G517" s="80"/>
      <c r="H517" s="80"/>
      <c r="I517" s="80"/>
      <c r="J517" s="80"/>
      <c r="K517" s="80"/>
      <c r="L517" s="80"/>
      <c r="M517" s="80"/>
      <c r="N517" s="52">
        <v>119.57</v>
      </c>
      <c r="O517" s="53">
        <v>179</v>
      </c>
      <c r="P517" s="54"/>
      <c r="Q517" s="15">
        <f t="shared" si="20"/>
        <v>143.48399999999998</v>
      </c>
      <c r="R517" s="75"/>
    </row>
    <row r="518" spans="1:18" ht="15" customHeight="1" outlineLevel="2" x14ac:dyDescent="0.2">
      <c r="A518" s="79" t="s">
        <v>1261</v>
      </c>
      <c r="B518" s="79"/>
      <c r="C518" s="79"/>
      <c r="D518" s="79"/>
      <c r="E518" s="80" t="s">
        <v>1260</v>
      </c>
      <c r="F518" s="80"/>
      <c r="G518" s="80"/>
      <c r="H518" s="80"/>
      <c r="I518" s="80"/>
      <c r="J518" s="80"/>
      <c r="K518" s="80"/>
      <c r="L518" s="80"/>
      <c r="M518" s="80"/>
      <c r="N518" s="52">
        <v>74.44</v>
      </c>
      <c r="O518" s="53">
        <v>100</v>
      </c>
      <c r="P518" s="54"/>
      <c r="Q518" s="15">
        <f t="shared" si="20"/>
        <v>89.328000000000003</v>
      </c>
      <c r="R518" s="75"/>
    </row>
    <row r="519" spans="1:18" ht="15" customHeight="1" outlineLevel="2" x14ac:dyDescent="0.2">
      <c r="A519" s="79" t="s">
        <v>1259</v>
      </c>
      <c r="B519" s="79"/>
      <c r="C519" s="79"/>
      <c r="D519" s="79"/>
      <c r="E519" s="80" t="s">
        <v>1258</v>
      </c>
      <c r="F519" s="80"/>
      <c r="G519" s="80"/>
      <c r="H519" s="80"/>
      <c r="I519" s="80"/>
      <c r="J519" s="80"/>
      <c r="K519" s="80"/>
      <c r="L519" s="80"/>
      <c r="M519" s="80"/>
      <c r="N519" s="52">
        <v>10.91</v>
      </c>
      <c r="O519" s="53">
        <v>50</v>
      </c>
      <c r="P519" s="54"/>
      <c r="Q519" s="15">
        <f t="shared" si="20"/>
        <v>13.092000000000001</v>
      </c>
      <c r="R519" s="75"/>
    </row>
    <row r="520" spans="1:18" ht="15" customHeight="1" outlineLevel="2" x14ac:dyDescent="0.2">
      <c r="A520" s="79" t="s">
        <v>1257</v>
      </c>
      <c r="B520" s="79"/>
      <c r="C520" s="79"/>
      <c r="D520" s="79"/>
      <c r="E520" s="80" t="s">
        <v>1256</v>
      </c>
      <c r="F520" s="80"/>
      <c r="G520" s="80"/>
      <c r="H520" s="80"/>
      <c r="I520" s="80"/>
      <c r="J520" s="80"/>
      <c r="K520" s="80"/>
      <c r="L520" s="80"/>
      <c r="M520" s="80"/>
      <c r="N520" s="52">
        <v>18.61</v>
      </c>
      <c r="O520" s="53">
        <v>25</v>
      </c>
      <c r="P520" s="54"/>
      <c r="Q520" s="15">
        <f t="shared" si="20"/>
        <v>22.332000000000001</v>
      </c>
      <c r="R520" s="75"/>
    </row>
    <row r="521" spans="1:18" ht="15" customHeight="1" outlineLevel="2" x14ac:dyDescent="0.2">
      <c r="A521" s="79" t="s">
        <v>1255</v>
      </c>
      <c r="B521" s="79"/>
      <c r="C521" s="79"/>
      <c r="D521" s="79"/>
      <c r="E521" s="80" t="s">
        <v>1254</v>
      </c>
      <c r="F521" s="80"/>
      <c r="G521" s="80"/>
      <c r="H521" s="80"/>
      <c r="I521" s="80"/>
      <c r="J521" s="80"/>
      <c r="K521" s="80"/>
      <c r="L521" s="80"/>
      <c r="M521" s="80"/>
      <c r="N521" s="52">
        <v>7.27</v>
      </c>
      <c r="O521" s="53">
        <v>27</v>
      </c>
      <c r="P521" s="54"/>
      <c r="Q521" s="15">
        <f t="shared" si="20"/>
        <v>8.7240000000000002</v>
      </c>
      <c r="R521" s="75"/>
    </row>
    <row r="522" spans="1:18" ht="15" customHeight="1" outlineLevel="2" x14ac:dyDescent="0.2">
      <c r="A522" s="79" t="s">
        <v>1253</v>
      </c>
      <c r="B522" s="79"/>
      <c r="C522" s="79"/>
      <c r="D522" s="79"/>
      <c r="E522" s="80" t="s">
        <v>1252</v>
      </c>
      <c r="F522" s="80"/>
      <c r="G522" s="80"/>
      <c r="H522" s="80"/>
      <c r="I522" s="80"/>
      <c r="J522" s="80"/>
      <c r="K522" s="80"/>
      <c r="L522" s="80"/>
      <c r="M522" s="80"/>
      <c r="N522" s="52">
        <v>21.59</v>
      </c>
      <c r="O522" s="53">
        <v>32</v>
      </c>
      <c r="P522" s="54"/>
      <c r="Q522" s="15">
        <f t="shared" si="20"/>
        <v>25.908000000000001</v>
      </c>
      <c r="R522" s="75"/>
    </row>
    <row r="523" spans="1:18" ht="15" customHeight="1" outlineLevel="2" x14ac:dyDescent="0.2">
      <c r="A523" s="79" t="s">
        <v>1251</v>
      </c>
      <c r="B523" s="79"/>
      <c r="C523" s="79"/>
      <c r="D523" s="79"/>
      <c r="E523" s="80" t="s">
        <v>1250</v>
      </c>
      <c r="F523" s="80"/>
      <c r="G523" s="80"/>
      <c r="H523" s="80"/>
      <c r="I523" s="80"/>
      <c r="J523" s="80"/>
      <c r="K523" s="80"/>
      <c r="L523" s="80"/>
      <c r="M523" s="80"/>
      <c r="N523" s="52">
        <v>54.26</v>
      </c>
      <c r="O523" s="53">
        <v>98</v>
      </c>
      <c r="P523" s="54"/>
      <c r="Q523" s="15">
        <f t="shared" si="20"/>
        <v>65.111999999999995</v>
      </c>
      <c r="R523" s="75"/>
    </row>
    <row r="524" spans="1:18" ht="15" customHeight="1" outlineLevel="2" x14ac:dyDescent="0.2">
      <c r="A524" s="79" t="s">
        <v>1249</v>
      </c>
      <c r="B524" s="79"/>
      <c r="C524" s="79"/>
      <c r="D524" s="79"/>
      <c r="E524" s="80" t="s">
        <v>1248</v>
      </c>
      <c r="F524" s="80"/>
      <c r="G524" s="80"/>
      <c r="H524" s="80"/>
      <c r="I524" s="80"/>
      <c r="J524" s="80"/>
      <c r="K524" s="80"/>
      <c r="L524" s="80"/>
      <c r="M524" s="80"/>
      <c r="N524" s="52">
        <v>56.58</v>
      </c>
      <c r="O524" s="53">
        <v>75</v>
      </c>
      <c r="P524" s="54"/>
      <c r="Q524" s="15">
        <f t="shared" si="20"/>
        <v>67.896000000000001</v>
      </c>
      <c r="R524" s="75"/>
    </row>
    <row r="525" spans="1:18" ht="15" customHeight="1" outlineLevel="2" x14ac:dyDescent="0.2">
      <c r="A525" s="79" t="s">
        <v>1247</v>
      </c>
      <c r="B525" s="79"/>
      <c r="C525" s="79"/>
      <c r="D525" s="79"/>
      <c r="E525" s="80" t="s">
        <v>1246</v>
      </c>
      <c r="F525" s="80"/>
      <c r="G525" s="80"/>
      <c r="H525" s="80"/>
      <c r="I525" s="80"/>
      <c r="J525" s="80"/>
      <c r="K525" s="80"/>
      <c r="L525" s="80"/>
      <c r="M525" s="80"/>
      <c r="N525" s="52">
        <v>390.33</v>
      </c>
      <c r="O525" s="53">
        <v>470</v>
      </c>
      <c r="P525" s="54"/>
      <c r="Q525" s="15">
        <f t="shared" si="20"/>
        <v>468.39599999999996</v>
      </c>
      <c r="R525" s="75"/>
    </row>
    <row r="526" spans="1:18" ht="15" customHeight="1" outlineLevel="2" x14ac:dyDescent="0.2">
      <c r="A526" s="79" t="s">
        <v>1245</v>
      </c>
      <c r="B526" s="79"/>
      <c r="C526" s="79"/>
      <c r="D526" s="79"/>
      <c r="E526" s="80" t="s">
        <v>1244</v>
      </c>
      <c r="F526" s="80"/>
      <c r="G526" s="80"/>
      <c r="H526" s="80"/>
      <c r="I526" s="80"/>
      <c r="J526" s="80"/>
      <c r="K526" s="80"/>
      <c r="L526" s="80"/>
      <c r="M526" s="80"/>
      <c r="N526" s="52">
        <v>390.33</v>
      </c>
      <c r="O526" s="53">
        <v>470</v>
      </c>
      <c r="P526" s="54"/>
      <c r="Q526" s="15">
        <f t="shared" si="20"/>
        <v>468.39599999999996</v>
      </c>
      <c r="R526" s="75"/>
    </row>
    <row r="527" spans="1:18" ht="15" customHeight="1" outlineLevel="2" x14ac:dyDescent="0.2">
      <c r="A527" s="79" t="s">
        <v>1243</v>
      </c>
      <c r="B527" s="79"/>
      <c r="C527" s="79"/>
      <c r="D527" s="79"/>
      <c r="E527" s="80" t="s">
        <v>1242</v>
      </c>
      <c r="F527" s="80"/>
      <c r="G527" s="80"/>
      <c r="H527" s="80"/>
      <c r="I527" s="80"/>
      <c r="J527" s="80"/>
      <c r="K527" s="80"/>
      <c r="L527" s="80"/>
      <c r="M527" s="80"/>
      <c r="N527" s="52">
        <v>468.13</v>
      </c>
      <c r="O527" s="53">
        <v>702</v>
      </c>
      <c r="P527" s="54"/>
      <c r="Q527" s="15">
        <f t="shared" si="20"/>
        <v>561.75599999999997</v>
      </c>
      <c r="R527" s="75"/>
    </row>
    <row r="528" spans="1:18" ht="15" customHeight="1" outlineLevel="2" x14ac:dyDescent="0.2">
      <c r="A528" s="79" t="s">
        <v>1241</v>
      </c>
      <c r="B528" s="79"/>
      <c r="C528" s="79"/>
      <c r="D528" s="79"/>
      <c r="E528" s="80" t="s">
        <v>1240</v>
      </c>
      <c r="F528" s="80"/>
      <c r="G528" s="80"/>
      <c r="H528" s="80"/>
      <c r="I528" s="80"/>
      <c r="J528" s="80"/>
      <c r="K528" s="80"/>
      <c r="L528" s="80"/>
      <c r="M528" s="80"/>
      <c r="N528" s="52">
        <v>24.83</v>
      </c>
      <c r="O528" s="53">
        <v>48</v>
      </c>
      <c r="P528" s="54"/>
      <c r="Q528" s="15">
        <f t="shared" si="20"/>
        <v>29.795999999999999</v>
      </c>
      <c r="R528" s="75"/>
    </row>
    <row r="529" spans="1:18" ht="15" customHeight="1" outlineLevel="2" x14ac:dyDescent="0.2">
      <c r="A529" s="79" t="s">
        <v>1239</v>
      </c>
      <c r="B529" s="79"/>
      <c r="C529" s="79"/>
      <c r="D529" s="79"/>
      <c r="E529" s="80" t="s">
        <v>1238</v>
      </c>
      <c r="F529" s="80"/>
      <c r="G529" s="80"/>
      <c r="H529" s="80"/>
      <c r="I529" s="80"/>
      <c r="J529" s="80"/>
      <c r="K529" s="80"/>
      <c r="L529" s="80"/>
      <c r="M529" s="80"/>
      <c r="N529" s="52">
        <v>72.66</v>
      </c>
      <c r="O529" s="53">
        <v>110</v>
      </c>
      <c r="P529" s="54"/>
      <c r="Q529" s="15">
        <f t="shared" si="20"/>
        <v>87.191999999999993</v>
      </c>
      <c r="R529" s="75"/>
    </row>
    <row r="530" spans="1:18" ht="15" customHeight="1" outlineLevel="2" x14ac:dyDescent="0.2">
      <c r="A530" s="79" t="s">
        <v>1237</v>
      </c>
      <c r="B530" s="79"/>
      <c r="C530" s="79"/>
      <c r="D530" s="79"/>
      <c r="E530" s="80" t="s">
        <v>1236</v>
      </c>
      <c r="F530" s="80"/>
      <c r="G530" s="80"/>
      <c r="H530" s="80"/>
      <c r="I530" s="80"/>
      <c r="J530" s="80"/>
      <c r="K530" s="80"/>
      <c r="L530" s="80"/>
      <c r="M530" s="80"/>
      <c r="N530" s="52">
        <v>43.23</v>
      </c>
      <c r="O530" s="53">
        <v>65</v>
      </c>
      <c r="P530" s="54"/>
      <c r="Q530" s="15">
        <f t="shared" si="20"/>
        <v>51.875999999999998</v>
      </c>
      <c r="R530" s="75"/>
    </row>
    <row r="531" spans="1:18" ht="15" customHeight="1" outlineLevel="2" x14ac:dyDescent="0.2">
      <c r="A531" s="79" t="s">
        <v>1235</v>
      </c>
      <c r="B531" s="79"/>
      <c r="C531" s="79"/>
      <c r="D531" s="79"/>
      <c r="E531" s="80" t="s">
        <v>1234</v>
      </c>
      <c r="F531" s="80"/>
      <c r="G531" s="80"/>
      <c r="H531" s="80"/>
      <c r="I531" s="80"/>
      <c r="J531" s="80"/>
      <c r="K531" s="80"/>
      <c r="L531" s="80"/>
      <c r="M531" s="80"/>
      <c r="N531" s="52">
        <v>27.58</v>
      </c>
      <c r="O531" s="53">
        <v>40</v>
      </c>
      <c r="P531" s="54"/>
      <c r="Q531" s="15">
        <f t="shared" si="20"/>
        <v>33.095999999999997</v>
      </c>
      <c r="R531" s="75"/>
    </row>
    <row r="532" spans="1:18" ht="15" customHeight="1" outlineLevel="2" x14ac:dyDescent="0.2">
      <c r="A532" s="79" t="s">
        <v>1233</v>
      </c>
      <c r="B532" s="79"/>
      <c r="C532" s="79"/>
      <c r="D532" s="79"/>
      <c r="E532" s="80" t="s">
        <v>1232</v>
      </c>
      <c r="F532" s="80"/>
      <c r="G532" s="80"/>
      <c r="H532" s="80"/>
      <c r="I532" s="80"/>
      <c r="J532" s="80"/>
      <c r="K532" s="80"/>
      <c r="L532" s="80"/>
      <c r="M532" s="80"/>
      <c r="N532" s="52">
        <v>343.98</v>
      </c>
      <c r="O532" s="53">
        <v>515</v>
      </c>
      <c r="P532" s="54"/>
      <c r="Q532" s="15">
        <f t="shared" si="20"/>
        <v>412.77600000000001</v>
      </c>
      <c r="R532" s="75"/>
    </row>
    <row r="533" spans="1:18" ht="15" customHeight="1" outlineLevel="2" x14ac:dyDescent="0.2">
      <c r="A533" s="79" t="s">
        <v>1231</v>
      </c>
      <c r="B533" s="79"/>
      <c r="C533" s="79"/>
      <c r="D533" s="79"/>
      <c r="E533" s="80" t="s">
        <v>1230</v>
      </c>
      <c r="F533" s="80"/>
      <c r="G533" s="80"/>
      <c r="H533" s="80"/>
      <c r="I533" s="80"/>
      <c r="J533" s="80"/>
      <c r="K533" s="80"/>
      <c r="L533" s="80"/>
      <c r="M533" s="80"/>
      <c r="N533" s="52">
        <v>28.51</v>
      </c>
      <c r="O533" s="53">
        <v>45</v>
      </c>
      <c r="P533" s="54"/>
      <c r="Q533" s="15">
        <f t="shared" si="20"/>
        <v>34.212000000000003</v>
      </c>
      <c r="R533" s="75"/>
    </row>
    <row r="534" spans="1:18" ht="15" customHeight="1" outlineLevel="2" x14ac:dyDescent="0.2">
      <c r="A534" s="79" t="s">
        <v>1229</v>
      </c>
      <c r="B534" s="79"/>
      <c r="C534" s="79"/>
      <c r="D534" s="79"/>
      <c r="E534" s="80" t="s">
        <v>1228</v>
      </c>
      <c r="F534" s="80"/>
      <c r="G534" s="80"/>
      <c r="H534" s="80"/>
      <c r="I534" s="80"/>
      <c r="J534" s="80"/>
      <c r="K534" s="80"/>
      <c r="L534" s="80"/>
      <c r="M534" s="80"/>
      <c r="N534" s="52">
        <v>8.19</v>
      </c>
      <c r="O534" s="53">
        <v>11</v>
      </c>
      <c r="P534" s="54"/>
      <c r="Q534" s="15">
        <f t="shared" si="20"/>
        <v>9.8279999999999994</v>
      </c>
      <c r="R534" s="75"/>
    </row>
    <row r="535" spans="1:18" ht="15" customHeight="1" outlineLevel="2" x14ac:dyDescent="0.2">
      <c r="A535" s="79" t="s">
        <v>1227</v>
      </c>
      <c r="B535" s="79"/>
      <c r="C535" s="79"/>
      <c r="D535" s="79"/>
      <c r="E535" s="80" t="s">
        <v>1226</v>
      </c>
      <c r="F535" s="80"/>
      <c r="G535" s="80"/>
      <c r="H535" s="80"/>
      <c r="I535" s="80"/>
      <c r="J535" s="80"/>
      <c r="K535" s="80"/>
      <c r="L535" s="80"/>
      <c r="M535" s="80"/>
      <c r="N535" s="52">
        <v>128.76</v>
      </c>
      <c r="O535" s="53">
        <v>178</v>
      </c>
      <c r="P535" s="54"/>
      <c r="Q535" s="15">
        <f t="shared" si="20"/>
        <v>154.512</v>
      </c>
      <c r="R535" s="75"/>
    </row>
    <row r="536" spans="1:18" ht="15" customHeight="1" outlineLevel="2" x14ac:dyDescent="0.2">
      <c r="A536" s="79" t="s">
        <v>1225</v>
      </c>
      <c r="B536" s="79"/>
      <c r="C536" s="79"/>
      <c r="D536" s="79"/>
      <c r="E536" s="80" t="s">
        <v>1224</v>
      </c>
      <c r="F536" s="80"/>
      <c r="G536" s="80"/>
      <c r="H536" s="80"/>
      <c r="I536" s="80"/>
      <c r="J536" s="80"/>
      <c r="K536" s="80"/>
      <c r="L536" s="80"/>
      <c r="M536" s="80"/>
      <c r="N536" s="52">
        <v>32.75</v>
      </c>
      <c r="O536" s="53">
        <v>44</v>
      </c>
      <c r="P536" s="54"/>
      <c r="Q536" s="15">
        <f t="shared" si="20"/>
        <v>39.299999999999997</v>
      </c>
      <c r="R536" s="77"/>
    </row>
    <row r="537" spans="1:18" ht="15" customHeight="1" outlineLevel="2" x14ac:dyDescent="0.2">
      <c r="A537" s="79" t="s">
        <v>1223</v>
      </c>
      <c r="B537" s="79"/>
      <c r="C537" s="79"/>
      <c r="D537" s="79"/>
      <c r="E537" s="80" t="s">
        <v>1222</v>
      </c>
      <c r="F537" s="80"/>
      <c r="G537" s="80"/>
      <c r="H537" s="80"/>
      <c r="I537" s="80"/>
      <c r="J537" s="80"/>
      <c r="K537" s="80"/>
      <c r="L537" s="80"/>
      <c r="M537" s="80"/>
      <c r="N537" s="52">
        <v>114.64</v>
      </c>
      <c r="O537" s="53">
        <v>150</v>
      </c>
      <c r="P537" s="54"/>
      <c r="Q537" s="15">
        <f t="shared" si="20"/>
        <v>137.56800000000001</v>
      </c>
      <c r="R537" s="75"/>
    </row>
    <row r="538" spans="1:18" ht="15" customHeight="1" outlineLevel="2" x14ac:dyDescent="0.2">
      <c r="A538" s="79" t="s">
        <v>1221</v>
      </c>
      <c r="B538" s="79"/>
      <c r="C538" s="79"/>
      <c r="D538" s="79"/>
      <c r="E538" s="80" t="s">
        <v>1220</v>
      </c>
      <c r="F538" s="80"/>
      <c r="G538" s="80"/>
      <c r="H538" s="80"/>
      <c r="I538" s="80"/>
      <c r="J538" s="80"/>
      <c r="K538" s="80"/>
      <c r="L538" s="80"/>
      <c r="M538" s="80"/>
      <c r="N538" s="65">
        <v>1000</v>
      </c>
      <c r="O538" s="66">
        <v>1150</v>
      </c>
      <c r="P538" s="67"/>
      <c r="Q538" s="15">
        <f t="shared" si="20"/>
        <v>1200</v>
      </c>
      <c r="R538" s="75"/>
    </row>
    <row r="539" spans="1:18" ht="15" customHeight="1" outlineLevel="2" x14ac:dyDescent="0.2">
      <c r="A539" s="79" t="s">
        <v>1219</v>
      </c>
      <c r="B539" s="79"/>
      <c r="C539" s="79"/>
      <c r="D539" s="79"/>
      <c r="E539" s="80" t="s">
        <v>1218</v>
      </c>
      <c r="F539" s="80"/>
      <c r="G539" s="80"/>
      <c r="H539" s="80"/>
      <c r="I539" s="80"/>
      <c r="J539" s="80"/>
      <c r="K539" s="80"/>
      <c r="L539" s="80"/>
      <c r="M539" s="80"/>
      <c r="N539" s="52">
        <v>31.27</v>
      </c>
      <c r="O539" s="53">
        <v>55</v>
      </c>
      <c r="P539" s="54"/>
      <c r="Q539" s="15">
        <f t="shared" si="20"/>
        <v>37.524000000000001</v>
      </c>
      <c r="R539" s="75"/>
    </row>
    <row r="540" spans="1:18" ht="15" customHeight="1" outlineLevel="2" x14ac:dyDescent="0.2">
      <c r="A540" s="79" t="s">
        <v>1217</v>
      </c>
      <c r="B540" s="79"/>
      <c r="C540" s="79"/>
      <c r="D540" s="79"/>
      <c r="E540" s="80" t="s">
        <v>1216</v>
      </c>
      <c r="F540" s="80"/>
      <c r="G540" s="80"/>
      <c r="H540" s="80"/>
      <c r="I540" s="80"/>
      <c r="J540" s="80"/>
      <c r="K540" s="80"/>
      <c r="L540" s="80"/>
      <c r="M540" s="80"/>
      <c r="N540" s="52">
        <v>39.549999999999997</v>
      </c>
      <c r="O540" s="53">
        <v>59</v>
      </c>
      <c r="P540" s="54"/>
      <c r="Q540" s="15">
        <f t="shared" ref="Q540:Q571" si="21">N540/100*20+N540</f>
        <v>47.459999999999994</v>
      </c>
      <c r="R540" s="75"/>
    </row>
    <row r="541" spans="1:18" ht="15" customHeight="1" outlineLevel="2" x14ac:dyDescent="0.2">
      <c r="A541" s="79" t="s">
        <v>1215</v>
      </c>
      <c r="B541" s="79"/>
      <c r="C541" s="79"/>
      <c r="D541" s="79"/>
      <c r="E541" s="80" t="s">
        <v>1214</v>
      </c>
      <c r="F541" s="80"/>
      <c r="G541" s="80"/>
      <c r="H541" s="80"/>
      <c r="I541" s="80"/>
      <c r="J541" s="80"/>
      <c r="K541" s="80"/>
      <c r="L541" s="80"/>
      <c r="M541" s="80"/>
      <c r="N541" s="52">
        <v>19.5</v>
      </c>
      <c r="O541" s="53">
        <v>25</v>
      </c>
      <c r="P541" s="54"/>
      <c r="Q541" s="15">
        <f t="shared" si="21"/>
        <v>23.4</v>
      </c>
      <c r="R541" s="75"/>
    </row>
    <row r="542" spans="1:18" ht="15" customHeight="1" outlineLevel="2" x14ac:dyDescent="0.2">
      <c r="A542" s="79" t="s">
        <v>1213</v>
      </c>
      <c r="B542" s="79"/>
      <c r="C542" s="79"/>
      <c r="D542" s="79"/>
      <c r="E542" s="80" t="s">
        <v>1212</v>
      </c>
      <c r="F542" s="80"/>
      <c r="G542" s="80"/>
      <c r="H542" s="80"/>
      <c r="I542" s="80"/>
      <c r="J542" s="80"/>
      <c r="K542" s="80"/>
      <c r="L542" s="80"/>
      <c r="M542" s="80"/>
      <c r="N542" s="52">
        <v>9.1999999999999993</v>
      </c>
      <c r="O542" s="53">
        <v>15</v>
      </c>
      <c r="P542" s="54"/>
      <c r="Q542" s="15">
        <f t="shared" si="21"/>
        <v>11.04</v>
      </c>
      <c r="R542" s="75"/>
    </row>
    <row r="543" spans="1:18" ht="15" customHeight="1" outlineLevel="2" x14ac:dyDescent="0.2">
      <c r="A543" s="79" t="s">
        <v>1211</v>
      </c>
      <c r="B543" s="79"/>
      <c r="C543" s="79"/>
      <c r="D543" s="79"/>
      <c r="E543" s="80" t="s">
        <v>1210</v>
      </c>
      <c r="F543" s="80"/>
      <c r="G543" s="80"/>
      <c r="H543" s="80"/>
      <c r="I543" s="80"/>
      <c r="J543" s="80"/>
      <c r="K543" s="80"/>
      <c r="L543" s="80"/>
      <c r="M543" s="80"/>
      <c r="N543" s="52">
        <v>25.75</v>
      </c>
      <c r="O543" s="53">
        <v>47</v>
      </c>
      <c r="P543" s="54"/>
      <c r="Q543" s="15">
        <f t="shared" si="21"/>
        <v>30.9</v>
      </c>
      <c r="R543" s="75"/>
    </row>
    <row r="544" spans="1:18" ht="15" customHeight="1" outlineLevel="2" x14ac:dyDescent="0.2">
      <c r="A544" s="79" t="s">
        <v>1209</v>
      </c>
      <c r="B544" s="79"/>
      <c r="C544" s="79"/>
      <c r="D544" s="79"/>
      <c r="E544" s="80" t="s">
        <v>1208</v>
      </c>
      <c r="F544" s="80"/>
      <c r="G544" s="80"/>
      <c r="H544" s="80"/>
      <c r="I544" s="80"/>
      <c r="J544" s="80"/>
      <c r="K544" s="80"/>
      <c r="L544" s="80"/>
      <c r="M544" s="80"/>
      <c r="N544" s="65">
        <v>1039.22</v>
      </c>
      <c r="O544" s="66">
        <v>1300</v>
      </c>
      <c r="P544" s="67"/>
      <c r="Q544" s="15">
        <f t="shared" si="21"/>
        <v>1247.0640000000001</v>
      </c>
      <c r="R544" s="75"/>
    </row>
    <row r="545" spans="1:18" ht="15" customHeight="1" outlineLevel="2" x14ac:dyDescent="0.2">
      <c r="A545" s="79" t="s">
        <v>1207</v>
      </c>
      <c r="B545" s="79"/>
      <c r="C545" s="79"/>
      <c r="D545" s="79"/>
      <c r="E545" s="80" t="s">
        <v>1206</v>
      </c>
      <c r="F545" s="80"/>
      <c r="G545" s="80"/>
      <c r="H545" s="80"/>
      <c r="I545" s="80"/>
      <c r="J545" s="80"/>
      <c r="K545" s="80"/>
      <c r="L545" s="80"/>
      <c r="M545" s="80"/>
      <c r="N545" s="52">
        <v>98.61</v>
      </c>
      <c r="O545" s="53">
        <v>147</v>
      </c>
      <c r="P545" s="54"/>
      <c r="Q545" s="15">
        <f t="shared" si="21"/>
        <v>118.33199999999999</v>
      </c>
      <c r="R545" s="75"/>
    </row>
    <row r="546" spans="1:18" ht="15" customHeight="1" outlineLevel="2" x14ac:dyDescent="0.2">
      <c r="A546" s="79" t="s">
        <v>1205</v>
      </c>
      <c r="B546" s="79"/>
      <c r="C546" s="79"/>
      <c r="D546" s="79"/>
      <c r="E546" s="80" t="s">
        <v>1204</v>
      </c>
      <c r="F546" s="80"/>
      <c r="G546" s="80"/>
      <c r="H546" s="80"/>
      <c r="I546" s="80"/>
      <c r="J546" s="80"/>
      <c r="K546" s="80"/>
      <c r="L546" s="80"/>
      <c r="M546" s="80"/>
      <c r="N546" s="52">
        <v>96.57</v>
      </c>
      <c r="O546" s="53">
        <v>187</v>
      </c>
      <c r="P546" s="54"/>
      <c r="Q546" s="15">
        <f t="shared" si="21"/>
        <v>115.88399999999999</v>
      </c>
      <c r="R546" s="75"/>
    </row>
    <row r="547" spans="1:18" ht="15" customHeight="1" outlineLevel="2" x14ac:dyDescent="0.2">
      <c r="A547" s="79" t="s">
        <v>1203</v>
      </c>
      <c r="B547" s="79"/>
      <c r="C547" s="79"/>
      <c r="D547" s="79"/>
      <c r="E547" s="80" t="s">
        <v>1202</v>
      </c>
      <c r="F547" s="80"/>
      <c r="G547" s="80"/>
      <c r="H547" s="80"/>
      <c r="I547" s="80"/>
      <c r="J547" s="80"/>
      <c r="K547" s="80"/>
      <c r="L547" s="80"/>
      <c r="M547" s="80"/>
      <c r="N547" s="52">
        <v>138.88</v>
      </c>
      <c r="O547" s="53">
        <v>210</v>
      </c>
      <c r="P547" s="54"/>
      <c r="Q547" s="15">
        <f t="shared" si="21"/>
        <v>166.65600000000001</v>
      </c>
      <c r="R547" s="75"/>
    </row>
    <row r="548" spans="1:18" ht="15" customHeight="1" outlineLevel="2" x14ac:dyDescent="0.2">
      <c r="A548" s="79" t="s">
        <v>1201</v>
      </c>
      <c r="B548" s="79"/>
      <c r="C548" s="79"/>
      <c r="D548" s="79"/>
      <c r="E548" s="80" t="s">
        <v>1200</v>
      </c>
      <c r="F548" s="80"/>
      <c r="G548" s="80"/>
      <c r="H548" s="80"/>
      <c r="I548" s="80"/>
      <c r="J548" s="80"/>
      <c r="K548" s="80"/>
      <c r="L548" s="80"/>
      <c r="M548" s="80"/>
      <c r="N548" s="52">
        <v>46.91</v>
      </c>
      <c r="O548" s="53">
        <v>75</v>
      </c>
      <c r="P548" s="54"/>
      <c r="Q548" s="15">
        <f t="shared" si="21"/>
        <v>56.291999999999994</v>
      </c>
      <c r="R548" s="75"/>
    </row>
    <row r="549" spans="1:18" ht="15" customHeight="1" outlineLevel="2" x14ac:dyDescent="0.2">
      <c r="A549" s="79" t="s">
        <v>1199</v>
      </c>
      <c r="B549" s="79"/>
      <c r="C549" s="79"/>
      <c r="D549" s="79"/>
      <c r="E549" s="80" t="s">
        <v>1198</v>
      </c>
      <c r="F549" s="80"/>
      <c r="G549" s="80"/>
      <c r="H549" s="80"/>
      <c r="I549" s="80"/>
      <c r="J549" s="80"/>
      <c r="K549" s="80"/>
      <c r="L549" s="80"/>
      <c r="M549" s="80"/>
      <c r="N549" s="52">
        <v>64.38</v>
      </c>
      <c r="O549" s="53">
        <v>128</v>
      </c>
      <c r="P549" s="54"/>
      <c r="Q549" s="15">
        <f t="shared" si="21"/>
        <v>77.256</v>
      </c>
      <c r="R549" s="75"/>
    </row>
    <row r="550" spans="1:18" ht="15" customHeight="1" outlineLevel="2" x14ac:dyDescent="0.2">
      <c r="A550" s="79" t="s">
        <v>1197</v>
      </c>
      <c r="B550" s="79"/>
      <c r="C550" s="79"/>
      <c r="D550" s="79"/>
      <c r="E550" s="80" t="s">
        <v>1196</v>
      </c>
      <c r="F550" s="80"/>
      <c r="G550" s="80"/>
      <c r="H550" s="80"/>
      <c r="I550" s="80"/>
      <c r="J550" s="80"/>
      <c r="K550" s="80"/>
      <c r="L550" s="80"/>
      <c r="M550" s="80"/>
      <c r="N550" s="52">
        <v>9.1999999999999993</v>
      </c>
      <c r="O550" s="53">
        <v>18</v>
      </c>
      <c r="P550" s="54"/>
      <c r="Q550" s="15">
        <f t="shared" si="21"/>
        <v>11.04</v>
      </c>
      <c r="R550" s="75"/>
    </row>
    <row r="551" spans="1:18" ht="15" customHeight="1" outlineLevel="2" x14ac:dyDescent="0.2">
      <c r="A551" s="79" t="s">
        <v>1195</v>
      </c>
      <c r="B551" s="79"/>
      <c r="C551" s="79"/>
      <c r="D551" s="79"/>
      <c r="E551" s="80" t="s">
        <v>1194</v>
      </c>
      <c r="F551" s="80"/>
      <c r="G551" s="80"/>
      <c r="H551" s="80"/>
      <c r="I551" s="80"/>
      <c r="J551" s="80"/>
      <c r="K551" s="80"/>
      <c r="L551" s="80"/>
      <c r="M551" s="80"/>
      <c r="N551" s="52">
        <v>29.05</v>
      </c>
      <c r="O551" s="53">
        <v>38</v>
      </c>
      <c r="P551" s="54"/>
      <c r="Q551" s="15">
        <f t="shared" si="21"/>
        <v>34.86</v>
      </c>
      <c r="R551" s="75"/>
    </row>
    <row r="552" spans="1:18" ht="15" customHeight="1" outlineLevel="2" x14ac:dyDescent="0.2">
      <c r="A552" s="79" t="s">
        <v>1193</v>
      </c>
      <c r="B552" s="79"/>
      <c r="C552" s="79"/>
      <c r="D552" s="79"/>
      <c r="E552" s="80" t="s">
        <v>1192</v>
      </c>
      <c r="F552" s="80"/>
      <c r="G552" s="80"/>
      <c r="H552" s="80"/>
      <c r="I552" s="80"/>
      <c r="J552" s="80"/>
      <c r="K552" s="80"/>
      <c r="L552" s="80"/>
      <c r="M552" s="80"/>
      <c r="N552" s="52">
        <v>51.51</v>
      </c>
      <c r="O552" s="53">
        <v>102</v>
      </c>
      <c r="P552" s="54"/>
      <c r="Q552" s="15">
        <f t="shared" si="21"/>
        <v>61.811999999999998</v>
      </c>
      <c r="R552" s="75"/>
    </row>
    <row r="553" spans="1:18" ht="15" customHeight="1" outlineLevel="2" x14ac:dyDescent="0.2">
      <c r="A553" s="79" t="s">
        <v>1191</v>
      </c>
      <c r="B553" s="79"/>
      <c r="C553" s="79"/>
      <c r="D553" s="79"/>
      <c r="E553" s="80" t="s">
        <v>1190</v>
      </c>
      <c r="F553" s="80"/>
      <c r="G553" s="80"/>
      <c r="H553" s="80"/>
      <c r="I553" s="80"/>
      <c r="J553" s="80"/>
      <c r="K553" s="80"/>
      <c r="L553" s="80"/>
      <c r="M553" s="80"/>
      <c r="N553" s="52">
        <v>98.41</v>
      </c>
      <c r="O553" s="53">
        <v>157</v>
      </c>
      <c r="P553" s="54"/>
      <c r="Q553" s="15">
        <f t="shared" si="21"/>
        <v>118.092</v>
      </c>
      <c r="R553" s="75"/>
    </row>
    <row r="554" spans="1:18" ht="15" customHeight="1" outlineLevel="2" x14ac:dyDescent="0.2">
      <c r="A554" s="79" t="s">
        <v>1189</v>
      </c>
      <c r="B554" s="79"/>
      <c r="C554" s="79"/>
      <c r="D554" s="79"/>
      <c r="E554" s="80" t="s">
        <v>1188</v>
      </c>
      <c r="F554" s="80"/>
      <c r="G554" s="80"/>
      <c r="H554" s="80"/>
      <c r="I554" s="80"/>
      <c r="J554" s="80"/>
      <c r="K554" s="80"/>
      <c r="L554" s="80"/>
      <c r="M554" s="80"/>
      <c r="N554" s="52">
        <v>66.22</v>
      </c>
      <c r="O554" s="53">
        <v>132</v>
      </c>
      <c r="P554" s="54"/>
      <c r="Q554" s="15">
        <f t="shared" si="21"/>
        <v>79.463999999999999</v>
      </c>
      <c r="R554" s="75"/>
    </row>
    <row r="555" spans="1:18" ht="15" customHeight="1" outlineLevel="2" x14ac:dyDescent="0.2">
      <c r="A555" s="79" t="s">
        <v>1187</v>
      </c>
      <c r="B555" s="79"/>
      <c r="C555" s="79"/>
      <c r="D555" s="79"/>
      <c r="E555" s="80" t="s">
        <v>1186</v>
      </c>
      <c r="F555" s="80"/>
      <c r="G555" s="80"/>
      <c r="H555" s="80"/>
      <c r="I555" s="80"/>
      <c r="J555" s="80"/>
      <c r="K555" s="80"/>
      <c r="L555" s="80"/>
      <c r="M555" s="80"/>
      <c r="N555" s="52">
        <v>51.51</v>
      </c>
      <c r="O555" s="53">
        <v>102</v>
      </c>
      <c r="P555" s="54"/>
      <c r="Q555" s="15">
        <f t="shared" si="21"/>
        <v>61.811999999999998</v>
      </c>
      <c r="R555" s="75"/>
    </row>
    <row r="556" spans="1:18" ht="15" customHeight="1" outlineLevel="2" x14ac:dyDescent="0.2">
      <c r="A556" s="79" t="s">
        <v>1185</v>
      </c>
      <c r="B556" s="79"/>
      <c r="C556" s="79"/>
      <c r="D556" s="79"/>
      <c r="E556" s="80" t="s">
        <v>1184</v>
      </c>
      <c r="F556" s="80"/>
      <c r="G556" s="80"/>
      <c r="H556" s="80"/>
      <c r="I556" s="80"/>
      <c r="J556" s="80"/>
      <c r="K556" s="80"/>
      <c r="L556" s="80"/>
      <c r="M556" s="80"/>
      <c r="N556" s="52">
        <v>61.62</v>
      </c>
      <c r="O556" s="53">
        <v>123</v>
      </c>
      <c r="P556" s="54"/>
      <c r="Q556" s="15">
        <f t="shared" si="21"/>
        <v>73.944000000000003</v>
      </c>
      <c r="R556" s="75"/>
    </row>
    <row r="557" spans="1:18" ht="15" customHeight="1" outlineLevel="2" x14ac:dyDescent="0.2">
      <c r="A557" s="79" t="s">
        <v>1183</v>
      </c>
      <c r="B557" s="79"/>
      <c r="C557" s="79"/>
      <c r="D557" s="79"/>
      <c r="E557" s="80" t="s">
        <v>1182</v>
      </c>
      <c r="F557" s="80"/>
      <c r="G557" s="80"/>
      <c r="H557" s="80"/>
      <c r="I557" s="80"/>
      <c r="J557" s="80"/>
      <c r="K557" s="80"/>
      <c r="L557" s="80"/>
      <c r="M557" s="80"/>
      <c r="N557" s="52">
        <v>79.099999999999994</v>
      </c>
      <c r="O557" s="53">
        <v>134</v>
      </c>
      <c r="P557" s="54"/>
      <c r="Q557" s="15">
        <f t="shared" si="21"/>
        <v>94.919999999999987</v>
      </c>
      <c r="R557" s="75"/>
    </row>
    <row r="558" spans="1:18" ht="15" customHeight="1" outlineLevel="2" x14ac:dyDescent="0.2">
      <c r="A558" s="79" t="s">
        <v>1181</v>
      </c>
      <c r="B558" s="79"/>
      <c r="C558" s="79"/>
      <c r="D558" s="79"/>
      <c r="E558" s="80" t="s">
        <v>1180</v>
      </c>
      <c r="F558" s="80"/>
      <c r="G558" s="80"/>
      <c r="H558" s="80"/>
      <c r="I558" s="80"/>
      <c r="J558" s="80"/>
      <c r="K558" s="80"/>
      <c r="L558" s="80"/>
      <c r="M558" s="80"/>
      <c r="N558" s="52">
        <v>75.42</v>
      </c>
      <c r="O558" s="53">
        <v>145</v>
      </c>
      <c r="P558" s="54"/>
      <c r="Q558" s="15">
        <f t="shared" si="21"/>
        <v>90.504000000000005</v>
      </c>
      <c r="R558" s="75"/>
    </row>
    <row r="559" spans="1:18" ht="15" customHeight="1" outlineLevel="2" x14ac:dyDescent="0.2">
      <c r="A559" s="79" t="s">
        <v>1179</v>
      </c>
      <c r="B559" s="79"/>
      <c r="C559" s="79"/>
      <c r="D559" s="79"/>
      <c r="E559" s="80" t="s">
        <v>1178</v>
      </c>
      <c r="F559" s="80"/>
      <c r="G559" s="80"/>
      <c r="H559" s="80"/>
      <c r="I559" s="80"/>
      <c r="J559" s="80"/>
      <c r="K559" s="80"/>
      <c r="L559" s="80"/>
      <c r="M559" s="80"/>
      <c r="N559" s="52">
        <v>74.5</v>
      </c>
      <c r="O559" s="53">
        <v>145</v>
      </c>
      <c r="P559" s="54"/>
      <c r="Q559" s="15">
        <f t="shared" si="21"/>
        <v>89.4</v>
      </c>
      <c r="R559" s="75"/>
    </row>
    <row r="560" spans="1:18" ht="15" customHeight="1" outlineLevel="2" x14ac:dyDescent="0.2">
      <c r="A560" s="79" t="s">
        <v>1177</v>
      </c>
      <c r="B560" s="79"/>
      <c r="C560" s="79"/>
      <c r="D560" s="79"/>
      <c r="E560" s="80" t="s">
        <v>1176</v>
      </c>
      <c r="F560" s="80"/>
      <c r="G560" s="80"/>
      <c r="H560" s="80"/>
      <c r="I560" s="80"/>
      <c r="J560" s="80"/>
      <c r="K560" s="80"/>
      <c r="L560" s="80"/>
      <c r="M560" s="80"/>
      <c r="N560" s="52">
        <v>58.81</v>
      </c>
      <c r="O560" s="53">
        <v>85</v>
      </c>
      <c r="P560" s="54"/>
      <c r="Q560" s="15">
        <f t="shared" si="21"/>
        <v>70.572000000000003</v>
      </c>
      <c r="R560" s="75"/>
    </row>
    <row r="561" spans="1:18" ht="15" customHeight="1" outlineLevel="2" x14ac:dyDescent="0.2">
      <c r="A561" s="79" t="s">
        <v>1175</v>
      </c>
      <c r="B561" s="79"/>
      <c r="C561" s="79"/>
      <c r="D561" s="79"/>
      <c r="E561" s="80" t="s">
        <v>1174</v>
      </c>
      <c r="F561" s="80"/>
      <c r="G561" s="80"/>
      <c r="H561" s="80"/>
      <c r="I561" s="80"/>
      <c r="J561" s="80"/>
      <c r="K561" s="80"/>
      <c r="L561" s="80"/>
      <c r="M561" s="80"/>
      <c r="N561" s="52">
        <v>22.07</v>
      </c>
      <c r="O561" s="53">
        <v>35</v>
      </c>
      <c r="P561" s="54"/>
      <c r="Q561" s="15">
        <f t="shared" si="21"/>
        <v>26.484000000000002</v>
      </c>
      <c r="R561" s="75"/>
    </row>
    <row r="562" spans="1:18" ht="15" customHeight="1" outlineLevel="2" x14ac:dyDescent="0.2">
      <c r="A562" s="79" t="s">
        <v>1173</v>
      </c>
      <c r="B562" s="79"/>
      <c r="C562" s="79"/>
      <c r="D562" s="79"/>
      <c r="E562" s="80" t="s">
        <v>1172</v>
      </c>
      <c r="F562" s="80"/>
      <c r="G562" s="80"/>
      <c r="H562" s="80"/>
      <c r="I562" s="80"/>
      <c r="J562" s="80"/>
      <c r="K562" s="80"/>
      <c r="L562" s="80"/>
      <c r="M562" s="80"/>
      <c r="N562" s="52">
        <v>45.07</v>
      </c>
      <c r="O562" s="53">
        <v>65</v>
      </c>
      <c r="P562" s="54"/>
      <c r="Q562" s="15">
        <f t="shared" si="21"/>
        <v>54.084000000000003</v>
      </c>
      <c r="R562" s="75"/>
    </row>
    <row r="563" spans="1:18" ht="15" customHeight="1" outlineLevel="2" x14ac:dyDescent="0.2">
      <c r="A563" s="79" t="s">
        <v>1171</v>
      </c>
      <c r="B563" s="79"/>
      <c r="C563" s="79"/>
      <c r="D563" s="79"/>
      <c r="E563" s="80" t="s">
        <v>1170</v>
      </c>
      <c r="F563" s="80"/>
      <c r="G563" s="80"/>
      <c r="H563" s="80"/>
      <c r="I563" s="80"/>
      <c r="J563" s="80"/>
      <c r="K563" s="80"/>
      <c r="L563" s="80"/>
      <c r="M563" s="80"/>
      <c r="N563" s="68"/>
      <c r="O563" s="53">
        <v>420</v>
      </c>
      <c r="P563" s="54"/>
      <c r="Q563" s="15">
        <v>350</v>
      </c>
      <c r="R563" s="75"/>
    </row>
    <row r="564" spans="1:18" ht="15" customHeight="1" outlineLevel="2" x14ac:dyDescent="0.2">
      <c r="A564" s="79" t="s">
        <v>1169</v>
      </c>
      <c r="B564" s="79"/>
      <c r="C564" s="79"/>
      <c r="D564" s="79"/>
      <c r="E564" s="80" t="s">
        <v>1168</v>
      </c>
      <c r="F564" s="80"/>
      <c r="G564" s="80"/>
      <c r="H564" s="80"/>
      <c r="I564" s="80"/>
      <c r="J564" s="80"/>
      <c r="K564" s="80"/>
      <c r="L564" s="80"/>
      <c r="M564" s="80"/>
      <c r="N564" s="52">
        <v>92</v>
      </c>
      <c r="O564" s="53">
        <v>115</v>
      </c>
      <c r="P564" s="54"/>
      <c r="Q564" s="15">
        <f t="shared" si="21"/>
        <v>110.4</v>
      </c>
      <c r="R564" s="75"/>
    </row>
    <row r="565" spans="1:18" ht="15" customHeight="1" outlineLevel="2" x14ac:dyDescent="0.2">
      <c r="A565" s="79" t="s">
        <v>1167</v>
      </c>
      <c r="B565" s="79"/>
      <c r="C565" s="79"/>
      <c r="D565" s="79"/>
      <c r="E565" s="80" t="s">
        <v>1166</v>
      </c>
      <c r="F565" s="80"/>
      <c r="G565" s="80"/>
      <c r="H565" s="80"/>
      <c r="I565" s="80"/>
      <c r="J565" s="80"/>
      <c r="K565" s="80"/>
      <c r="L565" s="80"/>
      <c r="M565" s="80"/>
      <c r="N565" s="52">
        <v>92</v>
      </c>
      <c r="O565" s="53">
        <v>115</v>
      </c>
      <c r="P565" s="54"/>
      <c r="Q565" s="15">
        <f t="shared" si="21"/>
        <v>110.4</v>
      </c>
      <c r="R565" s="75"/>
    </row>
    <row r="566" spans="1:18" ht="15" customHeight="1" outlineLevel="2" x14ac:dyDescent="0.2">
      <c r="A566" s="79" t="s">
        <v>1165</v>
      </c>
      <c r="B566" s="79"/>
      <c r="C566" s="79"/>
      <c r="D566" s="79"/>
      <c r="E566" s="80" t="s">
        <v>1164</v>
      </c>
      <c r="F566" s="80"/>
      <c r="G566" s="80"/>
      <c r="H566" s="80"/>
      <c r="I566" s="80"/>
      <c r="J566" s="80"/>
      <c r="K566" s="80"/>
      <c r="L566" s="80"/>
      <c r="M566" s="80"/>
      <c r="N566" s="52">
        <v>640.14</v>
      </c>
      <c r="O566" s="53">
        <v>960</v>
      </c>
      <c r="P566" s="54"/>
      <c r="Q566" s="15">
        <f t="shared" si="21"/>
        <v>768.16800000000001</v>
      </c>
      <c r="R566" s="75"/>
    </row>
    <row r="567" spans="1:18" ht="15" customHeight="1" outlineLevel="2" x14ac:dyDescent="0.2">
      <c r="A567" s="79" t="s">
        <v>1163</v>
      </c>
      <c r="B567" s="79"/>
      <c r="C567" s="79"/>
      <c r="D567" s="79"/>
      <c r="E567" s="80" t="s">
        <v>1162</v>
      </c>
      <c r="F567" s="80"/>
      <c r="G567" s="80"/>
      <c r="H567" s="80"/>
      <c r="I567" s="80"/>
      <c r="J567" s="80"/>
      <c r="K567" s="80"/>
      <c r="L567" s="80"/>
      <c r="M567" s="80"/>
      <c r="N567" s="52">
        <v>59.77</v>
      </c>
      <c r="O567" s="53">
        <v>147</v>
      </c>
      <c r="P567" s="54"/>
      <c r="Q567" s="15">
        <f t="shared" si="21"/>
        <v>71.724000000000004</v>
      </c>
      <c r="R567" s="75"/>
    </row>
    <row r="568" spans="1:18" ht="15" customHeight="1" outlineLevel="2" x14ac:dyDescent="0.2">
      <c r="A568" s="79" t="s">
        <v>1161</v>
      </c>
      <c r="B568" s="79"/>
      <c r="C568" s="79"/>
      <c r="D568" s="79"/>
      <c r="E568" s="80" t="s">
        <v>1160</v>
      </c>
      <c r="F568" s="80"/>
      <c r="G568" s="80"/>
      <c r="H568" s="80"/>
      <c r="I568" s="80"/>
      <c r="J568" s="80"/>
      <c r="K568" s="80"/>
      <c r="L568" s="80"/>
      <c r="M568" s="80"/>
      <c r="N568" s="52">
        <v>346.74</v>
      </c>
      <c r="O568" s="53">
        <v>465</v>
      </c>
      <c r="P568" s="54"/>
      <c r="Q568" s="15">
        <f t="shared" si="21"/>
        <v>416.08800000000002</v>
      </c>
      <c r="R568" s="75"/>
    </row>
    <row r="569" spans="1:18" ht="15" customHeight="1" outlineLevel="2" x14ac:dyDescent="0.2">
      <c r="A569" s="79" t="s">
        <v>1159</v>
      </c>
      <c r="B569" s="79"/>
      <c r="C569" s="79"/>
      <c r="D569" s="79"/>
      <c r="E569" s="80" t="s">
        <v>1158</v>
      </c>
      <c r="F569" s="80"/>
      <c r="G569" s="80"/>
      <c r="H569" s="80"/>
      <c r="I569" s="80"/>
      <c r="J569" s="80"/>
      <c r="K569" s="80"/>
      <c r="L569" s="80"/>
      <c r="M569" s="80"/>
      <c r="N569" s="52">
        <v>26.8</v>
      </c>
      <c r="O569" s="53">
        <v>40</v>
      </c>
      <c r="P569" s="54"/>
      <c r="Q569" s="15">
        <f t="shared" si="21"/>
        <v>32.160000000000004</v>
      </c>
      <c r="R569" s="75"/>
    </row>
    <row r="570" spans="1:18" ht="15" customHeight="1" outlineLevel="2" x14ac:dyDescent="0.2">
      <c r="A570" s="79" t="s">
        <v>1157</v>
      </c>
      <c r="B570" s="79"/>
      <c r="C570" s="79"/>
      <c r="D570" s="79"/>
      <c r="E570" s="80" t="s">
        <v>1156</v>
      </c>
      <c r="F570" s="80"/>
      <c r="G570" s="80"/>
      <c r="H570" s="80"/>
      <c r="I570" s="80"/>
      <c r="J570" s="80"/>
      <c r="K570" s="80"/>
      <c r="L570" s="80"/>
      <c r="M570" s="80"/>
      <c r="N570" s="52">
        <v>14.89</v>
      </c>
      <c r="O570" s="53">
        <v>17</v>
      </c>
      <c r="P570" s="54"/>
      <c r="Q570" s="15">
        <f t="shared" si="21"/>
        <v>17.868000000000002</v>
      </c>
      <c r="R570" s="75"/>
    </row>
    <row r="571" spans="1:18" ht="15" customHeight="1" outlineLevel="2" x14ac:dyDescent="0.2">
      <c r="A571" s="79" t="s">
        <v>1155</v>
      </c>
      <c r="B571" s="79"/>
      <c r="C571" s="79"/>
      <c r="D571" s="79"/>
      <c r="E571" s="80" t="s">
        <v>1154</v>
      </c>
      <c r="F571" s="80"/>
      <c r="G571" s="80"/>
      <c r="H571" s="80"/>
      <c r="I571" s="80"/>
      <c r="J571" s="80"/>
      <c r="K571" s="80"/>
      <c r="L571" s="80"/>
      <c r="M571" s="80"/>
      <c r="N571" s="52">
        <v>56.1</v>
      </c>
      <c r="O571" s="53">
        <v>115</v>
      </c>
      <c r="P571" s="54"/>
      <c r="Q571" s="15">
        <f t="shared" si="21"/>
        <v>67.320000000000007</v>
      </c>
      <c r="R571" s="75"/>
    </row>
    <row r="572" spans="1:18" ht="15" customHeight="1" outlineLevel="2" x14ac:dyDescent="0.2">
      <c r="A572" s="79" t="s">
        <v>1153</v>
      </c>
      <c r="B572" s="79"/>
      <c r="C572" s="79"/>
      <c r="D572" s="79"/>
      <c r="E572" s="80" t="s">
        <v>1152</v>
      </c>
      <c r="F572" s="80"/>
      <c r="G572" s="80"/>
      <c r="H572" s="80"/>
      <c r="I572" s="80"/>
      <c r="J572" s="80"/>
      <c r="K572" s="80"/>
      <c r="L572" s="80"/>
      <c r="M572" s="80"/>
      <c r="N572" s="52">
        <v>378.54</v>
      </c>
      <c r="O572" s="53">
        <v>540</v>
      </c>
      <c r="P572" s="54"/>
      <c r="Q572" s="15">
        <f t="shared" ref="Q572:Q583" si="22">N572/100*20+N572</f>
        <v>454.24800000000005</v>
      </c>
      <c r="R572" s="75"/>
    </row>
    <row r="573" spans="1:18" ht="15" customHeight="1" outlineLevel="2" x14ac:dyDescent="0.2">
      <c r="A573" s="79" t="s">
        <v>1151</v>
      </c>
      <c r="B573" s="79"/>
      <c r="C573" s="79"/>
      <c r="D573" s="79"/>
      <c r="E573" s="80" t="s">
        <v>1150</v>
      </c>
      <c r="F573" s="80"/>
      <c r="G573" s="80"/>
      <c r="H573" s="80"/>
      <c r="I573" s="80"/>
      <c r="J573" s="80"/>
      <c r="K573" s="80"/>
      <c r="L573" s="80"/>
      <c r="M573" s="80"/>
      <c r="N573" s="52">
        <v>31.27</v>
      </c>
      <c r="O573" s="53">
        <v>52</v>
      </c>
      <c r="P573" s="54"/>
      <c r="Q573" s="15">
        <f t="shared" si="22"/>
        <v>37.524000000000001</v>
      </c>
      <c r="R573" s="75"/>
    </row>
    <row r="574" spans="1:18" ht="15" customHeight="1" outlineLevel="2" x14ac:dyDescent="0.2">
      <c r="A574" s="79" t="s">
        <v>1149</v>
      </c>
      <c r="B574" s="79"/>
      <c r="C574" s="79"/>
      <c r="D574" s="79"/>
      <c r="E574" s="80" t="s">
        <v>1148</v>
      </c>
      <c r="F574" s="80"/>
      <c r="G574" s="80"/>
      <c r="H574" s="80"/>
      <c r="I574" s="80"/>
      <c r="J574" s="80"/>
      <c r="K574" s="80"/>
      <c r="L574" s="80"/>
      <c r="M574" s="80"/>
      <c r="N574" s="52">
        <v>19.309999999999999</v>
      </c>
      <c r="O574" s="53">
        <v>38</v>
      </c>
      <c r="P574" s="54"/>
      <c r="Q574" s="15">
        <f t="shared" si="22"/>
        <v>23.171999999999997</v>
      </c>
      <c r="R574" s="75"/>
    </row>
    <row r="575" spans="1:18" ht="15" customHeight="1" outlineLevel="2" x14ac:dyDescent="0.2">
      <c r="A575" s="79" t="s">
        <v>1147</v>
      </c>
      <c r="B575" s="79"/>
      <c r="C575" s="79"/>
      <c r="D575" s="79"/>
      <c r="E575" s="80" t="s">
        <v>1146</v>
      </c>
      <c r="F575" s="80"/>
      <c r="G575" s="80"/>
      <c r="H575" s="80"/>
      <c r="I575" s="80"/>
      <c r="J575" s="80"/>
      <c r="K575" s="80"/>
      <c r="L575" s="80"/>
      <c r="M575" s="80"/>
      <c r="N575" s="52">
        <v>74.8</v>
      </c>
      <c r="O575" s="53">
        <v>126</v>
      </c>
      <c r="P575" s="54"/>
      <c r="Q575" s="15">
        <f t="shared" si="22"/>
        <v>89.759999999999991</v>
      </c>
      <c r="R575" s="75"/>
    </row>
    <row r="576" spans="1:18" ht="15" customHeight="1" outlineLevel="2" x14ac:dyDescent="0.2">
      <c r="A576" s="79" t="s">
        <v>1145</v>
      </c>
      <c r="B576" s="79"/>
      <c r="C576" s="79"/>
      <c r="D576" s="79"/>
      <c r="E576" s="80" t="s">
        <v>1144</v>
      </c>
      <c r="F576" s="80"/>
      <c r="G576" s="80"/>
      <c r="H576" s="80"/>
      <c r="I576" s="80"/>
      <c r="J576" s="80"/>
      <c r="K576" s="80"/>
      <c r="L576" s="80"/>
      <c r="M576" s="80"/>
      <c r="N576" s="52">
        <v>407.44</v>
      </c>
      <c r="O576" s="53">
        <v>600</v>
      </c>
      <c r="P576" s="54"/>
      <c r="Q576" s="15">
        <f t="shared" si="22"/>
        <v>488.928</v>
      </c>
      <c r="R576" s="75"/>
    </row>
    <row r="577" spans="1:18" ht="15" customHeight="1" outlineLevel="2" x14ac:dyDescent="0.2">
      <c r="A577" s="79" t="s">
        <v>1143</v>
      </c>
      <c r="B577" s="79"/>
      <c r="C577" s="79"/>
      <c r="D577" s="79"/>
      <c r="E577" s="80" t="s">
        <v>1142</v>
      </c>
      <c r="F577" s="80"/>
      <c r="G577" s="80"/>
      <c r="H577" s="80"/>
      <c r="I577" s="80"/>
      <c r="J577" s="80"/>
      <c r="K577" s="80"/>
      <c r="L577" s="80"/>
      <c r="M577" s="80"/>
      <c r="N577" s="52">
        <v>583.34</v>
      </c>
      <c r="O577" s="53">
        <v>735</v>
      </c>
      <c r="P577" s="54"/>
      <c r="Q577" s="15">
        <f t="shared" si="22"/>
        <v>700.00800000000004</v>
      </c>
      <c r="R577" s="75"/>
    </row>
    <row r="578" spans="1:18" ht="15" customHeight="1" outlineLevel="2" x14ac:dyDescent="0.2">
      <c r="A578" s="79" t="s">
        <v>1141</v>
      </c>
      <c r="B578" s="79"/>
      <c r="C578" s="79"/>
      <c r="D578" s="79"/>
      <c r="E578" s="80" t="s">
        <v>1140</v>
      </c>
      <c r="F578" s="80"/>
      <c r="G578" s="80"/>
      <c r="H578" s="80"/>
      <c r="I578" s="80"/>
      <c r="J578" s="80"/>
      <c r="K578" s="80"/>
      <c r="L578" s="80"/>
      <c r="M578" s="80"/>
      <c r="N578" s="52">
        <v>492.29</v>
      </c>
      <c r="O578" s="53">
        <v>620</v>
      </c>
      <c r="P578" s="54"/>
      <c r="Q578" s="15">
        <f t="shared" si="22"/>
        <v>590.74800000000005</v>
      </c>
      <c r="R578" s="75"/>
    </row>
    <row r="579" spans="1:18" ht="15" customHeight="1" outlineLevel="2" x14ac:dyDescent="0.2">
      <c r="A579" s="79" t="s">
        <v>1139</v>
      </c>
      <c r="B579" s="79"/>
      <c r="C579" s="79"/>
      <c r="D579" s="79"/>
      <c r="E579" s="80" t="s">
        <v>1138</v>
      </c>
      <c r="F579" s="80"/>
      <c r="G579" s="80"/>
      <c r="H579" s="80"/>
      <c r="I579" s="80"/>
      <c r="J579" s="80"/>
      <c r="K579" s="80"/>
      <c r="L579" s="80"/>
      <c r="M579" s="80"/>
      <c r="N579" s="52">
        <v>117.73</v>
      </c>
      <c r="O579" s="53">
        <v>185</v>
      </c>
      <c r="P579" s="54"/>
      <c r="Q579" s="15">
        <f t="shared" si="22"/>
        <v>141.27600000000001</v>
      </c>
      <c r="R579" s="75"/>
    </row>
    <row r="580" spans="1:18" ht="15" customHeight="1" outlineLevel="2" x14ac:dyDescent="0.2">
      <c r="A580" s="79" t="s">
        <v>1137</v>
      </c>
      <c r="B580" s="79"/>
      <c r="C580" s="79"/>
      <c r="D580" s="79"/>
      <c r="E580" s="80" t="s">
        <v>1136</v>
      </c>
      <c r="F580" s="80"/>
      <c r="G580" s="80"/>
      <c r="H580" s="80"/>
      <c r="I580" s="80"/>
      <c r="J580" s="80"/>
      <c r="K580" s="80"/>
      <c r="L580" s="80"/>
      <c r="M580" s="80"/>
      <c r="N580" s="52">
        <v>200.5</v>
      </c>
      <c r="O580" s="53">
        <v>310</v>
      </c>
      <c r="P580" s="54"/>
      <c r="Q580" s="15">
        <f t="shared" si="22"/>
        <v>240.6</v>
      </c>
      <c r="R580" s="75"/>
    </row>
    <row r="581" spans="1:18" ht="15" customHeight="1" outlineLevel="2" x14ac:dyDescent="0.2">
      <c r="A581" s="79" t="s">
        <v>1135</v>
      </c>
      <c r="B581" s="79"/>
      <c r="C581" s="79"/>
      <c r="D581" s="79"/>
      <c r="E581" s="80" t="s">
        <v>1134</v>
      </c>
      <c r="F581" s="80"/>
      <c r="G581" s="80"/>
      <c r="H581" s="80"/>
      <c r="I581" s="80"/>
      <c r="J581" s="80"/>
      <c r="K581" s="80"/>
      <c r="L581" s="80"/>
      <c r="M581" s="80"/>
      <c r="N581" s="52">
        <v>9.48</v>
      </c>
      <c r="O581" s="53">
        <v>20</v>
      </c>
      <c r="P581" s="54"/>
      <c r="Q581" s="15">
        <f t="shared" si="22"/>
        <v>11.376000000000001</v>
      </c>
      <c r="R581" s="75"/>
    </row>
    <row r="582" spans="1:18" ht="15" customHeight="1" outlineLevel="2" x14ac:dyDescent="0.2">
      <c r="A582" s="79" t="s">
        <v>1133</v>
      </c>
      <c r="B582" s="79"/>
      <c r="C582" s="79"/>
      <c r="D582" s="79"/>
      <c r="E582" s="80" t="s">
        <v>1132</v>
      </c>
      <c r="F582" s="80"/>
      <c r="G582" s="80"/>
      <c r="H582" s="80"/>
      <c r="I582" s="80"/>
      <c r="J582" s="80"/>
      <c r="K582" s="80"/>
      <c r="L582" s="80"/>
      <c r="M582" s="80"/>
      <c r="N582" s="52">
        <v>7.44</v>
      </c>
      <c r="O582" s="53">
        <v>12</v>
      </c>
      <c r="P582" s="54"/>
      <c r="Q582" s="15">
        <f t="shared" si="22"/>
        <v>8.9280000000000008</v>
      </c>
      <c r="R582" s="75"/>
    </row>
    <row r="583" spans="1:18" ht="15" customHeight="1" outlineLevel="2" x14ac:dyDescent="0.2">
      <c r="A583" s="79" t="s">
        <v>1131</v>
      </c>
      <c r="B583" s="79"/>
      <c r="C583" s="79"/>
      <c r="D583" s="79"/>
      <c r="E583" s="80" t="s">
        <v>1130</v>
      </c>
      <c r="F583" s="80"/>
      <c r="G583" s="80"/>
      <c r="H583" s="80"/>
      <c r="I583" s="80"/>
      <c r="J583" s="80"/>
      <c r="K583" s="80"/>
      <c r="L583" s="80"/>
      <c r="M583" s="80"/>
      <c r="N583" s="52">
        <v>9.1999999999999993</v>
      </c>
      <c r="O583" s="53">
        <v>19</v>
      </c>
      <c r="P583" s="54"/>
      <c r="Q583" s="15">
        <f t="shared" si="22"/>
        <v>11.04</v>
      </c>
      <c r="R583" s="75"/>
    </row>
    <row r="584" spans="1:18" ht="15" customHeight="1" x14ac:dyDescent="0.2">
      <c r="A584" s="22"/>
      <c r="B584" s="22"/>
      <c r="C584" s="22"/>
      <c r="D584" s="22"/>
      <c r="E584" s="99" t="s">
        <v>895</v>
      </c>
      <c r="F584" s="99"/>
      <c r="G584" s="99"/>
      <c r="H584" s="99"/>
      <c r="I584" s="99"/>
      <c r="J584" s="99"/>
      <c r="K584" s="99"/>
      <c r="L584" s="99"/>
      <c r="M584" s="99"/>
      <c r="N584" s="30"/>
      <c r="O584" s="22"/>
      <c r="P584" s="26"/>
      <c r="Q584" s="27"/>
      <c r="R584" s="75"/>
    </row>
    <row r="585" spans="1:18" ht="15" customHeight="1" outlineLevel="1" x14ac:dyDescent="0.2">
      <c r="A585" s="81" t="s">
        <v>896</v>
      </c>
      <c r="B585" s="81"/>
      <c r="C585" s="81"/>
      <c r="D585" s="81"/>
      <c r="E585" s="121" t="s">
        <v>897</v>
      </c>
      <c r="F585" s="121"/>
      <c r="G585" s="121"/>
      <c r="H585" s="121"/>
      <c r="I585" s="121"/>
      <c r="J585" s="121"/>
      <c r="K585" s="121"/>
      <c r="L585" s="121"/>
      <c r="M585" s="121"/>
      <c r="N585" s="44">
        <v>592</v>
      </c>
      <c r="O585" s="45">
        <v>655</v>
      </c>
      <c r="P585" s="26"/>
      <c r="Q585" s="46">
        <f>N585</f>
        <v>592</v>
      </c>
      <c r="R585" s="75"/>
    </row>
    <row r="586" spans="1:18" ht="15" customHeight="1" outlineLevel="1" x14ac:dyDescent="0.2">
      <c r="A586" s="81" t="s">
        <v>898</v>
      </c>
      <c r="B586" s="81"/>
      <c r="C586" s="81"/>
      <c r="D586" s="81"/>
      <c r="E586" s="121" t="s">
        <v>899</v>
      </c>
      <c r="F586" s="121"/>
      <c r="G586" s="121"/>
      <c r="H586" s="121"/>
      <c r="I586" s="121"/>
      <c r="J586" s="121"/>
      <c r="K586" s="121"/>
      <c r="L586" s="121"/>
      <c r="M586" s="121"/>
      <c r="N586" s="44">
        <v>644</v>
      </c>
      <c r="O586" s="45">
        <v>676</v>
      </c>
      <c r="P586" s="26"/>
      <c r="Q586" s="46">
        <f t="shared" ref="Q586:Q588" si="23">N586</f>
        <v>644</v>
      </c>
      <c r="R586" s="75"/>
    </row>
    <row r="587" spans="1:18" ht="15" customHeight="1" outlineLevel="1" x14ac:dyDescent="0.2">
      <c r="A587" s="81" t="s">
        <v>900</v>
      </c>
      <c r="B587" s="81"/>
      <c r="C587" s="81"/>
      <c r="D587" s="81"/>
      <c r="E587" s="121" t="s">
        <v>901</v>
      </c>
      <c r="F587" s="121"/>
      <c r="G587" s="121"/>
      <c r="H587" s="121"/>
      <c r="I587" s="121"/>
      <c r="J587" s="121"/>
      <c r="K587" s="121"/>
      <c r="L587" s="121"/>
      <c r="M587" s="121"/>
      <c r="N587" s="44">
        <v>843</v>
      </c>
      <c r="O587" s="45">
        <v>885</v>
      </c>
      <c r="P587" s="26"/>
      <c r="Q587" s="46">
        <f t="shared" si="23"/>
        <v>843</v>
      </c>
      <c r="R587" s="75"/>
    </row>
    <row r="588" spans="1:18" ht="15" customHeight="1" outlineLevel="1" x14ac:dyDescent="0.2">
      <c r="A588" s="81" t="s">
        <v>902</v>
      </c>
      <c r="B588" s="81"/>
      <c r="C588" s="81"/>
      <c r="D588" s="81"/>
      <c r="E588" s="121" t="s">
        <v>903</v>
      </c>
      <c r="F588" s="121"/>
      <c r="G588" s="121"/>
      <c r="H588" s="121"/>
      <c r="I588" s="121"/>
      <c r="J588" s="121"/>
      <c r="K588" s="121"/>
      <c r="L588" s="121"/>
      <c r="M588" s="121"/>
      <c r="N588" s="49">
        <v>1988</v>
      </c>
      <c r="O588" s="50">
        <v>2326</v>
      </c>
      <c r="P588" s="26"/>
      <c r="Q588" s="46">
        <f t="shared" si="23"/>
        <v>1988</v>
      </c>
      <c r="R588" s="75"/>
    </row>
    <row r="589" spans="1:18" ht="15" customHeight="1" outlineLevel="1" x14ac:dyDescent="0.2">
      <c r="A589" s="22"/>
      <c r="B589" s="22"/>
      <c r="C589" s="22"/>
      <c r="D589" s="22"/>
      <c r="E589" s="101" t="s">
        <v>595</v>
      </c>
      <c r="F589" s="101"/>
      <c r="G589" s="101"/>
      <c r="H589" s="101"/>
      <c r="I589" s="101"/>
      <c r="J589" s="101"/>
      <c r="K589" s="101"/>
      <c r="L589" s="101"/>
      <c r="M589" s="101"/>
      <c r="N589" s="30"/>
      <c r="O589" s="22"/>
      <c r="P589" s="26"/>
      <c r="Q589" s="27"/>
      <c r="R589" s="75"/>
    </row>
    <row r="590" spans="1:18" ht="15" customHeight="1" outlineLevel="2" x14ac:dyDescent="0.2">
      <c r="A590" s="81" t="s">
        <v>596</v>
      </c>
      <c r="B590" s="81"/>
      <c r="C590" s="81"/>
      <c r="D590" s="81"/>
      <c r="E590" s="105" t="s">
        <v>597</v>
      </c>
      <c r="F590" s="105"/>
      <c r="G590" s="105"/>
      <c r="H590" s="105"/>
      <c r="I590" s="105"/>
      <c r="J590" s="105"/>
      <c r="K590" s="105"/>
      <c r="L590" s="105"/>
      <c r="M590" s="105"/>
      <c r="N590" s="44">
        <v>344.82</v>
      </c>
      <c r="O590" s="45">
        <v>390</v>
      </c>
      <c r="P590" s="26"/>
      <c r="Q590" s="46">
        <f>N590</f>
        <v>344.82</v>
      </c>
      <c r="R590" s="75"/>
    </row>
    <row r="591" spans="1:18" ht="15" customHeight="1" outlineLevel="2" x14ac:dyDescent="0.2">
      <c r="A591" s="81" t="s">
        <v>598</v>
      </c>
      <c r="B591" s="81"/>
      <c r="C591" s="81"/>
      <c r="D591" s="81"/>
      <c r="E591" s="105" t="s">
        <v>599</v>
      </c>
      <c r="F591" s="105"/>
      <c r="G591" s="105"/>
      <c r="H591" s="105"/>
      <c r="I591" s="105"/>
      <c r="J591" s="105"/>
      <c r="K591" s="105"/>
      <c r="L591" s="105"/>
      <c r="M591" s="105"/>
      <c r="N591" s="44">
        <v>305.89</v>
      </c>
      <c r="O591" s="45">
        <v>390</v>
      </c>
      <c r="P591" s="26"/>
      <c r="Q591" s="46">
        <f t="shared" ref="Q591:Q654" si="24">N591</f>
        <v>305.89</v>
      </c>
      <c r="R591" s="75"/>
    </row>
    <row r="592" spans="1:18" ht="15" customHeight="1" outlineLevel="2" x14ac:dyDescent="0.2">
      <c r="A592" s="81" t="s">
        <v>600</v>
      </c>
      <c r="B592" s="81"/>
      <c r="C592" s="81"/>
      <c r="D592" s="81"/>
      <c r="E592" s="105" t="s">
        <v>601</v>
      </c>
      <c r="F592" s="105"/>
      <c r="G592" s="105"/>
      <c r="H592" s="105"/>
      <c r="I592" s="105"/>
      <c r="J592" s="105"/>
      <c r="K592" s="105"/>
      <c r="L592" s="105"/>
      <c r="M592" s="105"/>
      <c r="N592" s="44">
        <v>38.159999999999997</v>
      </c>
      <c r="O592" s="45">
        <v>48</v>
      </c>
      <c r="P592" s="26"/>
      <c r="Q592" s="46">
        <f t="shared" si="24"/>
        <v>38.159999999999997</v>
      </c>
      <c r="R592" s="75"/>
    </row>
    <row r="593" spans="1:18" ht="15" customHeight="1" outlineLevel="2" x14ac:dyDescent="0.2">
      <c r="A593" s="81" t="s">
        <v>602</v>
      </c>
      <c r="B593" s="81"/>
      <c r="C593" s="81"/>
      <c r="D593" s="81"/>
      <c r="E593" s="105" t="s">
        <v>603</v>
      </c>
      <c r="F593" s="105"/>
      <c r="G593" s="105"/>
      <c r="H593" s="105"/>
      <c r="I593" s="105"/>
      <c r="J593" s="105"/>
      <c r="K593" s="105"/>
      <c r="L593" s="105"/>
      <c r="M593" s="105"/>
      <c r="N593" s="44">
        <v>143.72999999999999</v>
      </c>
      <c r="O593" s="45">
        <v>205</v>
      </c>
      <c r="P593" s="26"/>
      <c r="Q593" s="46">
        <f t="shared" si="24"/>
        <v>143.72999999999999</v>
      </c>
      <c r="R593" s="75"/>
    </row>
    <row r="594" spans="1:18" ht="15" customHeight="1" outlineLevel="2" x14ac:dyDescent="0.2">
      <c r="A594" s="81" t="s">
        <v>604</v>
      </c>
      <c r="B594" s="81"/>
      <c r="C594" s="81"/>
      <c r="D594" s="81"/>
      <c r="E594" s="105" t="s">
        <v>605</v>
      </c>
      <c r="F594" s="105"/>
      <c r="G594" s="105"/>
      <c r="H594" s="105"/>
      <c r="I594" s="105"/>
      <c r="J594" s="105"/>
      <c r="K594" s="105"/>
      <c r="L594" s="105"/>
      <c r="M594" s="105"/>
      <c r="N594" s="49">
        <v>1020.75</v>
      </c>
      <c r="O594" s="50">
        <v>1350</v>
      </c>
      <c r="P594" s="26"/>
      <c r="Q594" s="46">
        <f t="shared" si="24"/>
        <v>1020.75</v>
      </c>
      <c r="R594" s="75"/>
    </row>
    <row r="595" spans="1:18" ht="15" customHeight="1" outlineLevel="2" x14ac:dyDescent="0.2">
      <c r="A595" s="81" t="s">
        <v>606</v>
      </c>
      <c r="B595" s="81"/>
      <c r="C595" s="81"/>
      <c r="D595" s="81"/>
      <c r="E595" s="105" t="s">
        <v>607</v>
      </c>
      <c r="F595" s="105"/>
      <c r="G595" s="105"/>
      <c r="H595" s="105"/>
      <c r="I595" s="105"/>
      <c r="J595" s="105"/>
      <c r="K595" s="105"/>
      <c r="L595" s="105"/>
      <c r="M595" s="105"/>
      <c r="N595" s="44">
        <v>606.82000000000005</v>
      </c>
      <c r="O595" s="45">
        <v>760</v>
      </c>
      <c r="P595" s="26"/>
      <c r="Q595" s="46">
        <f t="shared" si="24"/>
        <v>606.82000000000005</v>
      </c>
      <c r="R595" s="75"/>
    </row>
    <row r="596" spans="1:18" ht="15" customHeight="1" outlineLevel="2" x14ac:dyDescent="0.2">
      <c r="A596" s="81" t="s">
        <v>608</v>
      </c>
      <c r="B596" s="81"/>
      <c r="C596" s="81"/>
      <c r="D596" s="81"/>
      <c r="E596" s="105" t="s">
        <v>609</v>
      </c>
      <c r="F596" s="105"/>
      <c r="G596" s="105"/>
      <c r="H596" s="105"/>
      <c r="I596" s="105"/>
      <c r="J596" s="105"/>
      <c r="K596" s="105"/>
      <c r="L596" s="105"/>
      <c r="M596" s="105"/>
      <c r="N596" s="49">
        <v>1050.54</v>
      </c>
      <c r="O596" s="50">
        <v>1200</v>
      </c>
      <c r="P596" s="26"/>
      <c r="Q596" s="46">
        <f t="shared" si="24"/>
        <v>1050.54</v>
      </c>
      <c r="R596" s="75"/>
    </row>
    <row r="597" spans="1:18" ht="15" customHeight="1" outlineLevel="2" x14ac:dyDescent="0.2">
      <c r="A597" s="81" t="s">
        <v>610</v>
      </c>
      <c r="B597" s="81"/>
      <c r="C597" s="81"/>
      <c r="D597" s="81"/>
      <c r="E597" s="105" t="s">
        <v>611</v>
      </c>
      <c r="F597" s="105"/>
      <c r="G597" s="105"/>
      <c r="H597" s="105"/>
      <c r="I597" s="105"/>
      <c r="J597" s="105"/>
      <c r="K597" s="105"/>
      <c r="L597" s="105"/>
      <c r="M597" s="105"/>
      <c r="N597" s="44">
        <v>165.57</v>
      </c>
      <c r="O597" s="45">
        <v>215</v>
      </c>
      <c r="P597" s="26"/>
      <c r="Q597" s="46">
        <f t="shared" si="24"/>
        <v>165.57</v>
      </c>
      <c r="R597" s="75"/>
    </row>
    <row r="598" spans="1:18" ht="15" customHeight="1" outlineLevel="2" x14ac:dyDescent="0.2">
      <c r="A598" s="81" t="s">
        <v>612</v>
      </c>
      <c r="B598" s="81"/>
      <c r="C598" s="81"/>
      <c r="D598" s="81"/>
      <c r="E598" s="105" t="s">
        <v>613</v>
      </c>
      <c r="F598" s="105"/>
      <c r="G598" s="105"/>
      <c r="H598" s="105"/>
      <c r="I598" s="105"/>
      <c r="J598" s="105"/>
      <c r="K598" s="105"/>
      <c r="L598" s="105"/>
      <c r="M598" s="105"/>
      <c r="N598" s="44">
        <v>59.11</v>
      </c>
      <c r="O598" s="45">
        <v>77</v>
      </c>
      <c r="P598" s="26"/>
      <c r="Q598" s="46">
        <f t="shared" si="24"/>
        <v>59.11</v>
      </c>
      <c r="R598" s="75"/>
    </row>
    <row r="599" spans="1:18" ht="15" customHeight="1" outlineLevel="2" x14ac:dyDescent="0.2">
      <c r="A599" s="81" t="s">
        <v>614</v>
      </c>
      <c r="B599" s="81"/>
      <c r="C599" s="81"/>
      <c r="D599" s="81"/>
      <c r="E599" s="105" t="s">
        <v>615</v>
      </c>
      <c r="F599" s="105"/>
      <c r="G599" s="105"/>
      <c r="H599" s="105"/>
      <c r="I599" s="105"/>
      <c r="J599" s="105"/>
      <c r="K599" s="105"/>
      <c r="L599" s="105"/>
      <c r="M599" s="105"/>
      <c r="N599" s="44">
        <v>87.33</v>
      </c>
      <c r="O599" s="45">
        <v>115</v>
      </c>
      <c r="P599" s="26"/>
      <c r="Q599" s="46">
        <f t="shared" si="24"/>
        <v>87.33</v>
      </c>
      <c r="R599" s="75"/>
    </row>
    <row r="600" spans="1:18" ht="15" customHeight="1" outlineLevel="2" x14ac:dyDescent="0.2">
      <c r="A600" s="81" t="s">
        <v>616</v>
      </c>
      <c r="B600" s="81"/>
      <c r="C600" s="81"/>
      <c r="D600" s="81"/>
      <c r="E600" s="105" t="s">
        <v>617</v>
      </c>
      <c r="F600" s="105"/>
      <c r="G600" s="105"/>
      <c r="H600" s="105"/>
      <c r="I600" s="105"/>
      <c r="J600" s="105"/>
      <c r="K600" s="105"/>
      <c r="L600" s="105"/>
      <c r="M600" s="105"/>
      <c r="N600" s="44">
        <v>73.89</v>
      </c>
      <c r="O600" s="45">
        <v>96</v>
      </c>
      <c r="P600" s="26"/>
      <c r="Q600" s="46">
        <f t="shared" si="24"/>
        <v>73.89</v>
      </c>
      <c r="R600" s="75"/>
    </row>
    <row r="601" spans="1:18" ht="15" customHeight="1" outlineLevel="2" x14ac:dyDescent="0.2">
      <c r="A601" s="81" t="s">
        <v>618</v>
      </c>
      <c r="B601" s="81"/>
      <c r="C601" s="81"/>
      <c r="D601" s="81"/>
      <c r="E601" s="105" t="s">
        <v>619</v>
      </c>
      <c r="F601" s="105"/>
      <c r="G601" s="105"/>
      <c r="H601" s="105"/>
      <c r="I601" s="105"/>
      <c r="J601" s="105"/>
      <c r="K601" s="105"/>
      <c r="L601" s="105"/>
      <c r="M601" s="105"/>
      <c r="N601" s="44">
        <v>14.78</v>
      </c>
      <c r="O601" s="45">
        <v>20</v>
      </c>
      <c r="P601" s="26"/>
      <c r="Q601" s="46">
        <f t="shared" si="24"/>
        <v>14.78</v>
      </c>
      <c r="R601" s="75"/>
    </row>
    <row r="602" spans="1:18" ht="15" customHeight="1" outlineLevel="2" x14ac:dyDescent="0.2">
      <c r="A602" s="81" t="s">
        <v>620</v>
      </c>
      <c r="B602" s="81"/>
      <c r="C602" s="81"/>
      <c r="D602" s="81"/>
      <c r="E602" s="105" t="s">
        <v>621</v>
      </c>
      <c r="F602" s="105"/>
      <c r="G602" s="105"/>
      <c r="H602" s="105"/>
      <c r="I602" s="105"/>
      <c r="J602" s="105"/>
      <c r="K602" s="105"/>
      <c r="L602" s="105"/>
      <c r="M602" s="105"/>
      <c r="N602" s="44">
        <v>57.55</v>
      </c>
      <c r="O602" s="45">
        <v>90</v>
      </c>
      <c r="P602" s="26"/>
      <c r="Q602" s="46">
        <f t="shared" si="24"/>
        <v>57.55</v>
      </c>
      <c r="R602" s="75"/>
    </row>
    <row r="603" spans="1:18" ht="15" customHeight="1" outlineLevel="2" x14ac:dyDescent="0.2">
      <c r="A603" s="81" t="s">
        <v>622</v>
      </c>
      <c r="B603" s="81"/>
      <c r="C603" s="81"/>
      <c r="D603" s="81"/>
      <c r="E603" s="105" t="s">
        <v>623</v>
      </c>
      <c r="F603" s="105"/>
      <c r="G603" s="105"/>
      <c r="H603" s="105"/>
      <c r="I603" s="105"/>
      <c r="J603" s="105"/>
      <c r="K603" s="105"/>
      <c r="L603" s="105"/>
      <c r="M603" s="105"/>
      <c r="N603" s="44">
        <v>80</v>
      </c>
      <c r="O603" s="45">
        <v>173</v>
      </c>
      <c r="P603" s="26"/>
      <c r="Q603" s="46">
        <f t="shared" si="24"/>
        <v>80</v>
      </c>
      <c r="R603" s="75"/>
    </row>
    <row r="604" spans="1:18" ht="15" customHeight="1" outlineLevel="2" x14ac:dyDescent="0.2">
      <c r="A604" s="81" t="s">
        <v>624</v>
      </c>
      <c r="B604" s="81"/>
      <c r="C604" s="81"/>
      <c r="D604" s="81"/>
      <c r="E604" s="105" t="s">
        <v>625</v>
      </c>
      <c r="F604" s="105"/>
      <c r="G604" s="105"/>
      <c r="H604" s="105"/>
      <c r="I604" s="105"/>
      <c r="J604" s="105"/>
      <c r="K604" s="105"/>
      <c r="L604" s="105"/>
      <c r="M604" s="105"/>
      <c r="N604" s="44">
        <v>28.77</v>
      </c>
      <c r="O604" s="45">
        <v>45</v>
      </c>
      <c r="P604" s="26"/>
      <c r="Q604" s="46">
        <f t="shared" si="24"/>
        <v>28.77</v>
      </c>
      <c r="R604" s="75"/>
    </row>
    <row r="605" spans="1:18" ht="15" customHeight="1" outlineLevel="2" x14ac:dyDescent="0.2">
      <c r="A605" s="81" t="s">
        <v>626</v>
      </c>
      <c r="B605" s="81"/>
      <c r="C605" s="81"/>
      <c r="D605" s="81"/>
      <c r="E605" s="105" t="s">
        <v>627</v>
      </c>
      <c r="F605" s="105"/>
      <c r="G605" s="105"/>
      <c r="H605" s="105"/>
      <c r="I605" s="105"/>
      <c r="J605" s="105"/>
      <c r="K605" s="105"/>
      <c r="L605" s="105"/>
      <c r="M605" s="105"/>
      <c r="N605" s="44">
        <v>0.01</v>
      </c>
      <c r="O605" s="45">
        <v>30</v>
      </c>
      <c r="P605" s="26"/>
      <c r="Q605" s="46">
        <v>10</v>
      </c>
      <c r="R605" s="75"/>
    </row>
    <row r="606" spans="1:18" ht="23.25" customHeight="1" outlineLevel="2" x14ac:dyDescent="0.2">
      <c r="A606" s="108" t="s">
        <v>628</v>
      </c>
      <c r="B606" s="108"/>
      <c r="C606" s="108"/>
      <c r="D606" s="108"/>
      <c r="E606" s="115" t="s">
        <v>629</v>
      </c>
      <c r="F606" s="115"/>
      <c r="G606" s="115"/>
      <c r="H606" s="115"/>
      <c r="I606" s="115"/>
      <c r="J606" s="115"/>
      <c r="K606" s="115"/>
      <c r="L606" s="115"/>
      <c r="M606" s="115"/>
      <c r="N606" s="24">
        <v>9638.64</v>
      </c>
      <c r="O606" s="34">
        <v>12500</v>
      </c>
      <c r="P606" s="26" t="s">
        <v>949</v>
      </c>
      <c r="Q606" s="35">
        <v>7000</v>
      </c>
      <c r="R606" s="75"/>
    </row>
    <row r="607" spans="1:18" ht="15" customHeight="1" outlineLevel="2" x14ac:dyDescent="0.2">
      <c r="A607" s="81" t="s">
        <v>630</v>
      </c>
      <c r="B607" s="81"/>
      <c r="C607" s="81"/>
      <c r="D607" s="81"/>
      <c r="E607" s="105" t="s">
        <v>631</v>
      </c>
      <c r="F607" s="105"/>
      <c r="G607" s="105"/>
      <c r="H607" s="105"/>
      <c r="I607" s="105"/>
      <c r="J607" s="105"/>
      <c r="K607" s="105"/>
      <c r="L607" s="105"/>
      <c r="M607" s="105"/>
      <c r="N607" s="44">
        <v>391.24</v>
      </c>
      <c r="O607" s="45">
        <v>620</v>
      </c>
      <c r="P607" s="26"/>
      <c r="Q607" s="46">
        <f t="shared" si="24"/>
        <v>391.24</v>
      </c>
      <c r="R607" s="75"/>
    </row>
    <row r="608" spans="1:18" ht="15" customHeight="1" outlineLevel="2" x14ac:dyDescent="0.2">
      <c r="A608" s="81" t="s">
        <v>632</v>
      </c>
      <c r="B608" s="81"/>
      <c r="C608" s="81"/>
      <c r="D608" s="81"/>
      <c r="E608" s="105" t="s">
        <v>633</v>
      </c>
      <c r="F608" s="105"/>
      <c r="G608" s="105"/>
      <c r="H608" s="105"/>
      <c r="I608" s="105"/>
      <c r="J608" s="105"/>
      <c r="K608" s="105"/>
      <c r="L608" s="105"/>
      <c r="M608" s="105"/>
      <c r="N608" s="44">
        <v>191.18</v>
      </c>
      <c r="O608" s="45">
        <v>250</v>
      </c>
      <c r="P608" s="26"/>
      <c r="Q608" s="46">
        <f t="shared" si="24"/>
        <v>191.18</v>
      </c>
      <c r="R608" s="75"/>
    </row>
    <row r="609" spans="1:18" ht="15" customHeight="1" outlineLevel="2" x14ac:dyDescent="0.2">
      <c r="A609" s="81" t="s">
        <v>634</v>
      </c>
      <c r="B609" s="81"/>
      <c r="C609" s="81"/>
      <c r="D609" s="81"/>
      <c r="E609" s="105" t="s">
        <v>635</v>
      </c>
      <c r="F609" s="105"/>
      <c r="G609" s="105"/>
      <c r="H609" s="105"/>
      <c r="I609" s="105"/>
      <c r="J609" s="105"/>
      <c r="K609" s="105"/>
      <c r="L609" s="105"/>
      <c r="M609" s="105"/>
      <c r="N609" s="44">
        <v>304.33999999999997</v>
      </c>
      <c r="O609" s="45">
        <v>370</v>
      </c>
      <c r="P609" s="26"/>
      <c r="Q609" s="46">
        <f t="shared" si="24"/>
        <v>304.33999999999997</v>
      </c>
      <c r="R609" s="75"/>
    </row>
    <row r="610" spans="1:18" ht="15" customHeight="1" outlineLevel="2" x14ac:dyDescent="0.2">
      <c r="A610" s="81" t="s">
        <v>636</v>
      </c>
      <c r="B610" s="81"/>
      <c r="C610" s="81"/>
      <c r="D610" s="81"/>
      <c r="E610" s="105" t="s">
        <v>637</v>
      </c>
      <c r="F610" s="105"/>
      <c r="G610" s="105"/>
      <c r="H610" s="105"/>
      <c r="I610" s="105"/>
      <c r="J610" s="105"/>
      <c r="K610" s="105"/>
      <c r="L610" s="105"/>
      <c r="M610" s="105"/>
      <c r="N610" s="44">
        <v>234.83</v>
      </c>
      <c r="O610" s="45">
        <v>289</v>
      </c>
      <c r="P610" s="26"/>
      <c r="Q610" s="46">
        <f t="shared" si="24"/>
        <v>234.83</v>
      </c>
      <c r="R610" s="75"/>
    </row>
    <row r="611" spans="1:18" ht="15" customHeight="1" outlineLevel="2" x14ac:dyDescent="0.2">
      <c r="A611" s="81" t="s">
        <v>638</v>
      </c>
      <c r="B611" s="81"/>
      <c r="C611" s="81"/>
      <c r="D611" s="81"/>
      <c r="E611" s="105" t="s">
        <v>639</v>
      </c>
      <c r="F611" s="105"/>
      <c r="G611" s="105"/>
      <c r="H611" s="105"/>
      <c r="I611" s="105"/>
      <c r="J611" s="105"/>
      <c r="K611" s="105"/>
      <c r="L611" s="105"/>
      <c r="M611" s="105"/>
      <c r="N611" s="44">
        <v>83</v>
      </c>
      <c r="O611" s="45">
        <v>105</v>
      </c>
      <c r="P611" s="26"/>
      <c r="Q611" s="46">
        <f t="shared" si="24"/>
        <v>83</v>
      </c>
      <c r="R611" s="75"/>
    </row>
    <row r="612" spans="1:18" ht="15" customHeight="1" outlineLevel="2" x14ac:dyDescent="0.2">
      <c r="A612" s="81" t="s">
        <v>640</v>
      </c>
      <c r="B612" s="81"/>
      <c r="C612" s="81"/>
      <c r="D612" s="81"/>
      <c r="E612" s="105" t="s">
        <v>641</v>
      </c>
      <c r="F612" s="105"/>
      <c r="G612" s="105"/>
      <c r="H612" s="105"/>
      <c r="I612" s="105"/>
      <c r="J612" s="105"/>
      <c r="K612" s="105"/>
      <c r="L612" s="105"/>
      <c r="M612" s="105"/>
      <c r="N612" s="49">
        <v>2030</v>
      </c>
      <c r="O612" s="50">
        <v>2500</v>
      </c>
      <c r="P612" s="26"/>
      <c r="Q612" s="46">
        <f t="shared" si="24"/>
        <v>2030</v>
      </c>
      <c r="R612" s="75"/>
    </row>
    <row r="613" spans="1:18" ht="15" customHeight="1" outlineLevel="2" x14ac:dyDescent="0.2">
      <c r="A613" s="81" t="s">
        <v>642</v>
      </c>
      <c r="B613" s="81"/>
      <c r="C613" s="81"/>
      <c r="D613" s="81"/>
      <c r="E613" s="105" t="s">
        <v>643</v>
      </c>
      <c r="F613" s="105"/>
      <c r="G613" s="105"/>
      <c r="H613" s="105"/>
      <c r="I613" s="105"/>
      <c r="J613" s="105"/>
      <c r="K613" s="105"/>
      <c r="L613" s="105"/>
      <c r="M613" s="105"/>
      <c r="N613" s="44">
        <v>251.03</v>
      </c>
      <c r="O613" s="45">
        <v>336</v>
      </c>
      <c r="P613" s="26"/>
      <c r="Q613" s="46">
        <f t="shared" si="24"/>
        <v>251.03</v>
      </c>
      <c r="R613" s="75"/>
    </row>
    <row r="614" spans="1:18" ht="15" customHeight="1" outlineLevel="2" x14ac:dyDescent="0.2">
      <c r="A614" s="81" t="s">
        <v>644</v>
      </c>
      <c r="B614" s="81"/>
      <c r="C614" s="81"/>
      <c r="D614" s="81"/>
      <c r="E614" s="105" t="s">
        <v>645</v>
      </c>
      <c r="F614" s="105"/>
      <c r="G614" s="105"/>
      <c r="H614" s="105"/>
      <c r="I614" s="105"/>
      <c r="J614" s="105"/>
      <c r="K614" s="105"/>
      <c r="L614" s="105"/>
      <c r="M614" s="105"/>
      <c r="N614" s="44">
        <v>207.03</v>
      </c>
      <c r="O614" s="45">
        <v>289</v>
      </c>
      <c r="P614" s="26"/>
      <c r="Q614" s="46">
        <f t="shared" si="24"/>
        <v>207.03</v>
      </c>
      <c r="R614" s="75"/>
    </row>
    <row r="615" spans="1:18" ht="15" customHeight="1" outlineLevel="2" x14ac:dyDescent="0.2">
      <c r="A615" s="102" t="s">
        <v>646</v>
      </c>
      <c r="B615" s="102"/>
      <c r="C615" s="102"/>
      <c r="D615" s="102"/>
      <c r="E615" s="103" t="s">
        <v>647</v>
      </c>
      <c r="F615" s="103"/>
      <c r="G615" s="103"/>
      <c r="H615" s="103"/>
      <c r="I615" s="103"/>
      <c r="J615" s="103"/>
      <c r="K615" s="103"/>
      <c r="L615" s="103"/>
      <c r="M615" s="103"/>
      <c r="N615" s="51">
        <v>1836.66</v>
      </c>
      <c r="O615" s="28">
        <v>2020</v>
      </c>
      <c r="P615" s="29" t="s">
        <v>955</v>
      </c>
      <c r="Q615" s="8">
        <f t="shared" si="24"/>
        <v>1836.66</v>
      </c>
      <c r="R615" s="75"/>
    </row>
    <row r="616" spans="1:18" ht="15" customHeight="1" outlineLevel="2" x14ac:dyDescent="0.2">
      <c r="A616" s="81" t="s">
        <v>648</v>
      </c>
      <c r="B616" s="81"/>
      <c r="C616" s="81"/>
      <c r="D616" s="81"/>
      <c r="E616" s="105" t="s">
        <v>649</v>
      </c>
      <c r="F616" s="105"/>
      <c r="G616" s="105"/>
      <c r="H616" s="105"/>
      <c r="I616" s="105"/>
      <c r="J616" s="105"/>
      <c r="K616" s="105"/>
      <c r="L616" s="105"/>
      <c r="M616" s="105"/>
      <c r="N616" s="44">
        <v>349.92</v>
      </c>
      <c r="O616" s="45">
        <v>410</v>
      </c>
      <c r="P616" s="26"/>
      <c r="Q616" s="46">
        <f t="shared" si="24"/>
        <v>349.92</v>
      </c>
      <c r="R616" s="75"/>
    </row>
    <row r="617" spans="1:18" ht="15" customHeight="1" outlineLevel="2" x14ac:dyDescent="0.2">
      <c r="A617" s="81" t="s">
        <v>650</v>
      </c>
      <c r="B617" s="81"/>
      <c r="C617" s="81"/>
      <c r="D617" s="81"/>
      <c r="E617" s="105" t="s">
        <v>651</v>
      </c>
      <c r="F617" s="105"/>
      <c r="G617" s="105"/>
      <c r="H617" s="105"/>
      <c r="I617" s="105"/>
      <c r="J617" s="105"/>
      <c r="K617" s="105"/>
      <c r="L617" s="105"/>
      <c r="M617" s="105"/>
      <c r="N617" s="44">
        <v>22.01</v>
      </c>
      <c r="O617" s="45">
        <v>45</v>
      </c>
      <c r="P617" s="26"/>
      <c r="Q617" s="46">
        <f t="shared" si="24"/>
        <v>22.01</v>
      </c>
      <c r="R617" s="75"/>
    </row>
    <row r="618" spans="1:18" ht="15" customHeight="1" outlineLevel="2" x14ac:dyDescent="0.2">
      <c r="A618" s="81" t="s">
        <v>652</v>
      </c>
      <c r="B618" s="81"/>
      <c r="C618" s="81"/>
      <c r="D618" s="81"/>
      <c r="E618" s="105" t="s">
        <v>653</v>
      </c>
      <c r="F618" s="105"/>
      <c r="G618" s="105"/>
      <c r="H618" s="105"/>
      <c r="I618" s="105"/>
      <c r="J618" s="105"/>
      <c r="K618" s="105"/>
      <c r="L618" s="105"/>
      <c r="M618" s="105"/>
      <c r="N618" s="44">
        <v>11.04</v>
      </c>
      <c r="O618" s="45">
        <v>25</v>
      </c>
      <c r="P618" s="26"/>
      <c r="Q618" s="46">
        <f t="shared" si="24"/>
        <v>11.04</v>
      </c>
      <c r="R618" s="75"/>
    </row>
    <row r="619" spans="1:18" ht="15" customHeight="1" outlineLevel="2" x14ac:dyDescent="0.2">
      <c r="A619" s="81" t="s">
        <v>654</v>
      </c>
      <c r="B619" s="81"/>
      <c r="C619" s="81"/>
      <c r="D619" s="81"/>
      <c r="E619" s="105" t="s">
        <v>655</v>
      </c>
      <c r="F619" s="105"/>
      <c r="G619" s="105"/>
      <c r="H619" s="105"/>
      <c r="I619" s="105"/>
      <c r="J619" s="105"/>
      <c r="K619" s="105"/>
      <c r="L619" s="105"/>
      <c r="M619" s="105"/>
      <c r="N619" s="44">
        <v>80</v>
      </c>
      <c r="O619" s="45">
        <v>99</v>
      </c>
      <c r="P619" s="26"/>
      <c r="Q619" s="46">
        <f t="shared" si="24"/>
        <v>80</v>
      </c>
      <c r="R619" s="75"/>
    </row>
    <row r="620" spans="1:18" ht="15" customHeight="1" outlineLevel="2" x14ac:dyDescent="0.2">
      <c r="A620" s="81" t="s">
        <v>656</v>
      </c>
      <c r="B620" s="81"/>
      <c r="C620" s="81"/>
      <c r="D620" s="81"/>
      <c r="E620" s="105" t="s">
        <v>657</v>
      </c>
      <c r="F620" s="105"/>
      <c r="G620" s="105"/>
      <c r="H620" s="105"/>
      <c r="I620" s="105"/>
      <c r="J620" s="105"/>
      <c r="K620" s="105"/>
      <c r="L620" s="105"/>
      <c r="M620" s="105"/>
      <c r="N620" s="44">
        <v>172.63</v>
      </c>
      <c r="O620" s="45">
        <v>260</v>
      </c>
      <c r="P620" s="26"/>
      <c r="Q620" s="46">
        <f t="shared" si="24"/>
        <v>172.63</v>
      </c>
      <c r="R620" s="75"/>
    </row>
    <row r="621" spans="1:18" ht="15" customHeight="1" outlineLevel="2" x14ac:dyDescent="0.2">
      <c r="A621" s="81" t="s">
        <v>658</v>
      </c>
      <c r="B621" s="81"/>
      <c r="C621" s="81"/>
      <c r="D621" s="81"/>
      <c r="E621" s="105" t="s">
        <v>659</v>
      </c>
      <c r="F621" s="105"/>
      <c r="G621" s="105"/>
      <c r="H621" s="105"/>
      <c r="I621" s="105"/>
      <c r="J621" s="105"/>
      <c r="K621" s="105"/>
      <c r="L621" s="105"/>
      <c r="M621" s="105"/>
      <c r="N621" s="44">
        <v>388.69</v>
      </c>
      <c r="O621" s="45">
        <v>515</v>
      </c>
      <c r="P621" s="26"/>
      <c r="Q621" s="46">
        <f t="shared" si="24"/>
        <v>388.69</v>
      </c>
      <c r="R621" s="75"/>
    </row>
    <row r="622" spans="1:18" ht="15" customHeight="1" outlineLevel="2" x14ac:dyDescent="0.2">
      <c r="A622" s="81" t="s">
        <v>660</v>
      </c>
      <c r="B622" s="81"/>
      <c r="C622" s="81"/>
      <c r="D622" s="81"/>
      <c r="E622" s="105" t="s">
        <v>661</v>
      </c>
      <c r="F622" s="105"/>
      <c r="G622" s="105"/>
      <c r="H622" s="105"/>
      <c r="I622" s="105"/>
      <c r="J622" s="105"/>
      <c r="K622" s="105"/>
      <c r="L622" s="105"/>
      <c r="M622" s="105"/>
      <c r="N622" s="44">
        <v>388.69</v>
      </c>
      <c r="O622" s="45">
        <v>515</v>
      </c>
      <c r="P622" s="26"/>
      <c r="Q622" s="46">
        <f t="shared" si="24"/>
        <v>388.69</v>
      </c>
      <c r="R622" s="75"/>
    </row>
    <row r="623" spans="1:18" ht="15" customHeight="1" outlineLevel="2" x14ac:dyDescent="0.2">
      <c r="A623" s="81" t="s">
        <v>662</v>
      </c>
      <c r="B623" s="81"/>
      <c r="C623" s="81"/>
      <c r="D623" s="81"/>
      <c r="E623" s="105" t="s">
        <v>663</v>
      </c>
      <c r="F623" s="105"/>
      <c r="G623" s="105"/>
      <c r="H623" s="105"/>
      <c r="I623" s="105"/>
      <c r="J623" s="105"/>
      <c r="K623" s="105"/>
      <c r="L623" s="105"/>
      <c r="M623" s="105"/>
      <c r="N623" s="44">
        <v>1.58</v>
      </c>
      <c r="O623" s="45">
        <v>3</v>
      </c>
      <c r="P623" s="26"/>
      <c r="Q623" s="46">
        <f t="shared" si="24"/>
        <v>1.58</v>
      </c>
      <c r="R623" s="75"/>
    </row>
    <row r="624" spans="1:18" ht="15" customHeight="1" outlineLevel="2" x14ac:dyDescent="0.2">
      <c r="A624" s="81" t="s">
        <v>664</v>
      </c>
      <c r="B624" s="81"/>
      <c r="C624" s="81"/>
      <c r="D624" s="81"/>
      <c r="E624" s="105" t="s">
        <v>665</v>
      </c>
      <c r="F624" s="105"/>
      <c r="G624" s="105"/>
      <c r="H624" s="105"/>
      <c r="I624" s="105"/>
      <c r="J624" s="105"/>
      <c r="K624" s="105"/>
      <c r="L624" s="105"/>
      <c r="M624" s="105"/>
      <c r="N624" s="44">
        <v>2.2200000000000002</v>
      </c>
      <c r="O624" s="45">
        <v>4</v>
      </c>
      <c r="P624" s="26"/>
      <c r="Q624" s="46">
        <f t="shared" si="24"/>
        <v>2.2200000000000002</v>
      </c>
      <c r="R624" s="75"/>
    </row>
    <row r="625" spans="1:18" ht="15" customHeight="1" outlineLevel="2" x14ac:dyDescent="0.2">
      <c r="A625" s="81" t="s">
        <v>666</v>
      </c>
      <c r="B625" s="81"/>
      <c r="C625" s="81"/>
      <c r="D625" s="81"/>
      <c r="E625" s="105" t="s">
        <v>667</v>
      </c>
      <c r="F625" s="105"/>
      <c r="G625" s="105"/>
      <c r="H625" s="105"/>
      <c r="I625" s="105"/>
      <c r="J625" s="105"/>
      <c r="K625" s="105"/>
      <c r="L625" s="105"/>
      <c r="M625" s="105"/>
      <c r="N625" s="44">
        <v>229.81</v>
      </c>
      <c r="O625" s="45">
        <v>330</v>
      </c>
      <c r="P625" s="26"/>
      <c r="Q625" s="46">
        <f t="shared" si="24"/>
        <v>229.81</v>
      </c>
      <c r="R625" s="75"/>
    </row>
    <row r="626" spans="1:18" ht="15" customHeight="1" outlineLevel="2" x14ac:dyDescent="0.2">
      <c r="A626" s="102" t="s">
        <v>668</v>
      </c>
      <c r="B626" s="102"/>
      <c r="C626" s="102"/>
      <c r="D626" s="102"/>
      <c r="E626" s="103" t="s">
        <v>669</v>
      </c>
      <c r="F626" s="103"/>
      <c r="G626" s="103"/>
      <c r="H626" s="103"/>
      <c r="I626" s="103"/>
      <c r="J626" s="103"/>
      <c r="K626" s="103"/>
      <c r="L626" s="103"/>
      <c r="M626" s="103"/>
      <c r="N626" s="51">
        <v>1625.04</v>
      </c>
      <c r="O626" s="28">
        <v>1950</v>
      </c>
      <c r="P626" s="29" t="s">
        <v>955</v>
      </c>
      <c r="Q626" s="8">
        <f t="shared" si="24"/>
        <v>1625.04</v>
      </c>
      <c r="R626" s="75"/>
    </row>
    <row r="627" spans="1:18" ht="15" customHeight="1" outlineLevel="2" x14ac:dyDescent="0.2">
      <c r="A627" s="81" t="s">
        <v>670</v>
      </c>
      <c r="B627" s="81"/>
      <c r="C627" s="81"/>
      <c r="D627" s="81"/>
      <c r="E627" s="105" t="s">
        <v>671</v>
      </c>
      <c r="F627" s="105"/>
      <c r="G627" s="105"/>
      <c r="H627" s="105"/>
      <c r="I627" s="105"/>
      <c r="J627" s="105"/>
      <c r="K627" s="105"/>
      <c r="L627" s="105"/>
      <c r="M627" s="105"/>
      <c r="N627" s="44">
        <v>230.18</v>
      </c>
      <c r="O627" s="45">
        <v>350</v>
      </c>
      <c r="P627" s="26"/>
      <c r="Q627" s="46">
        <f t="shared" si="24"/>
        <v>230.18</v>
      </c>
      <c r="R627" s="75"/>
    </row>
    <row r="628" spans="1:18" ht="15" customHeight="1" outlineLevel="2" x14ac:dyDescent="0.2">
      <c r="A628" s="81" t="s">
        <v>672</v>
      </c>
      <c r="B628" s="81"/>
      <c r="C628" s="81"/>
      <c r="D628" s="81"/>
      <c r="E628" s="105" t="s">
        <v>673</v>
      </c>
      <c r="F628" s="105"/>
      <c r="G628" s="105"/>
      <c r="H628" s="105"/>
      <c r="I628" s="105"/>
      <c r="J628" s="105"/>
      <c r="K628" s="105"/>
      <c r="L628" s="105"/>
      <c r="M628" s="105"/>
      <c r="N628" s="44">
        <v>41</v>
      </c>
      <c r="O628" s="45">
        <v>55</v>
      </c>
      <c r="P628" s="26"/>
      <c r="Q628" s="46">
        <f t="shared" si="24"/>
        <v>41</v>
      </c>
      <c r="R628" s="75"/>
    </row>
    <row r="629" spans="1:18" ht="15" customHeight="1" outlineLevel="2" x14ac:dyDescent="0.2">
      <c r="A629" s="81" t="s">
        <v>674</v>
      </c>
      <c r="B629" s="81"/>
      <c r="C629" s="81"/>
      <c r="D629" s="81"/>
      <c r="E629" s="105" t="s">
        <v>675</v>
      </c>
      <c r="F629" s="105"/>
      <c r="G629" s="105"/>
      <c r="H629" s="105"/>
      <c r="I629" s="105"/>
      <c r="J629" s="105"/>
      <c r="K629" s="105"/>
      <c r="L629" s="105"/>
      <c r="M629" s="105"/>
      <c r="N629" s="44">
        <v>895</v>
      </c>
      <c r="O629" s="45">
        <v>985</v>
      </c>
      <c r="P629" s="26"/>
      <c r="Q629" s="46">
        <f t="shared" si="24"/>
        <v>895</v>
      </c>
      <c r="R629" s="75"/>
    </row>
    <row r="630" spans="1:18" ht="15" customHeight="1" outlineLevel="2" x14ac:dyDescent="0.2">
      <c r="A630" s="81" t="s">
        <v>676</v>
      </c>
      <c r="B630" s="81"/>
      <c r="C630" s="81"/>
      <c r="D630" s="81"/>
      <c r="E630" s="105" t="s">
        <v>677</v>
      </c>
      <c r="F630" s="105"/>
      <c r="G630" s="105"/>
      <c r="H630" s="105"/>
      <c r="I630" s="105"/>
      <c r="J630" s="105"/>
      <c r="K630" s="105"/>
      <c r="L630" s="105"/>
      <c r="M630" s="105"/>
      <c r="N630" s="44">
        <v>742</v>
      </c>
      <c r="O630" s="45">
        <v>855</v>
      </c>
      <c r="P630" s="26"/>
      <c r="Q630" s="46">
        <f t="shared" si="24"/>
        <v>742</v>
      </c>
      <c r="R630" s="75"/>
    </row>
    <row r="631" spans="1:18" ht="15" customHeight="1" outlineLevel="2" x14ac:dyDescent="0.2">
      <c r="A631" s="81" t="s">
        <v>678</v>
      </c>
      <c r="B631" s="81"/>
      <c r="C631" s="81"/>
      <c r="D631" s="81"/>
      <c r="E631" s="105" t="s">
        <v>679</v>
      </c>
      <c r="F631" s="105"/>
      <c r="G631" s="105"/>
      <c r="H631" s="105"/>
      <c r="I631" s="105"/>
      <c r="J631" s="105"/>
      <c r="K631" s="105"/>
      <c r="L631" s="105"/>
      <c r="M631" s="105"/>
      <c r="N631" s="44">
        <v>575.45000000000005</v>
      </c>
      <c r="O631" s="45">
        <v>900</v>
      </c>
      <c r="P631" s="26"/>
      <c r="Q631" s="46">
        <f t="shared" si="24"/>
        <v>575.45000000000005</v>
      </c>
      <c r="R631" s="75"/>
    </row>
    <row r="632" spans="1:18" ht="15" customHeight="1" outlineLevel="2" x14ac:dyDescent="0.2">
      <c r="A632" s="81" t="s">
        <v>680</v>
      </c>
      <c r="B632" s="81"/>
      <c r="C632" s="81"/>
      <c r="D632" s="81"/>
      <c r="E632" s="105" t="s">
        <v>681</v>
      </c>
      <c r="F632" s="105"/>
      <c r="G632" s="105"/>
      <c r="H632" s="105"/>
      <c r="I632" s="105"/>
      <c r="J632" s="105"/>
      <c r="K632" s="105"/>
      <c r="L632" s="105"/>
      <c r="M632" s="105"/>
      <c r="N632" s="44">
        <v>575.45000000000005</v>
      </c>
      <c r="O632" s="45">
        <v>900</v>
      </c>
      <c r="P632" s="26"/>
      <c r="Q632" s="46">
        <f t="shared" si="24"/>
        <v>575.45000000000005</v>
      </c>
      <c r="R632" s="75"/>
    </row>
    <row r="633" spans="1:18" ht="15" customHeight="1" outlineLevel="2" x14ac:dyDescent="0.2">
      <c r="A633" s="81" t="s">
        <v>682</v>
      </c>
      <c r="B633" s="81"/>
      <c r="C633" s="81"/>
      <c r="D633" s="81"/>
      <c r="E633" s="105" t="s">
        <v>683</v>
      </c>
      <c r="F633" s="105"/>
      <c r="G633" s="105"/>
      <c r="H633" s="105"/>
      <c r="I633" s="105"/>
      <c r="J633" s="105"/>
      <c r="K633" s="105"/>
      <c r="L633" s="105"/>
      <c r="M633" s="105"/>
      <c r="N633" s="44">
        <v>0.01</v>
      </c>
      <c r="O633" s="45">
        <v>145</v>
      </c>
      <c r="P633" s="26"/>
      <c r="Q633" s="46">
        <v>45</v>
      </c>
      <c r="R633" s="75"/>
    </row>
    <row r="634" spans="1:18" ht="15" customHeight="1" outlineLevel="2" x14ac:dyDescent="0.2">
      <c r="A634" s="81" t="s">
        <v>684</v>
      </c>
      <c r="B634" s="81"/>
      <c r="C634" s="81"/>
      <c r="D634" s="81"/>
      <c r="E634" s="105" t="s">
        <v>685</v>
      </c>
      <c r="F634" s="105"/>
      <c r="G634" s="105"/>
      <c r="H634" s="105"/>
      <c r="I634" s="105"/>
      <c r="J634" s="105"/>
      <c r="K634" s="105"/>
      <c r="L634" s="105"/>
      <c r="M634" s="105"/>
      <c r="N634" s="44">
        <v>575.45000000000005</v>
      </c>
      <c r="O634" s="45">
        <v>900</v>
      </c>
      <c r="P634" s="26"/>
      <c r="Q634" s="46">
        <f t="shared" si="24"/>
        <v>575.45000000000005</v>
      </c>
      <c r="R634" s="75"/>
    </row>
    <row r="635" spans="1:18" ht="15" customHeight="1" outlineLevel="2" x14ac:dyDescent="0.2">
      <c r="A635" s="81" t="s">
        <v>686</v>
      </c>
      <c r="B635" s="81"/>
      <c r="C635" s="81"/>
      <c r="D635" s="81"/>
      <c r="E635" s="105" t="s">
        <v>687</v>
      </c>
      <c r="F635" s="105"/>
      <c r="G635" s="105"/>
      <c r="H635" s="105"/>
      <c r="I635" s="105"/>
      <c r="J635" s="105"/>
      <c r="K635" s="105"/>
      <c r="L635" s="105"/>
      <c r="M635" s="105"/>
      <c r="N635" s="44">
        <v>742</v>
      </c>
      <c r="O635" s="45">
        <v>820</v>
      </c>
      <c r="P635" s="26"/>
      <c r="Q635" s="46">
        <f t="shared" si="24"/>
        <v>742</v>
      </c>
      <c r="R635" s="75"/>
    </row>
    <row r="636" spans="1:18" ht="15" customHeight="1" outlineLevel="2" x14ac:dyDescent="0.2">
      <c r="A636" s="81" t="s">
        <v>688</v>
      </c>
      <c r="B636" s="81"/>
      <c r="C636" s="81"/>
      <c r="D636" s="81"/>
      <c r="E636" s="105" t="s">
        <v>689</v>
      </c>
      <c r="F636" s="105"/>
      <c r="G636" s="105"/>
      <c r="H636" s="105"/>
      <c r="I636" s="105"/>
      <c r="J636" s="105"/>
      <c r="K636" s="105"/>
      <c r="L636" s="105"/>
      <c r="M636" s="105"/>
      <c r="N636" s="44">
        <v>345.27</v>
      </c>
      <c r="O636" s="45">
        <v>550</v>
      </c>
      <c r="P636" s="26"/>
      <c r="Q636" s="46">
        <f t="shared" si="24"/>
        <v>345.27</v>
      </c>
      <c r="R636" s="75"/>
    </row>
    <row r="637" spans="1:18" ht="15" customHeight="1" outlineLevel="2" x14ac:dyDescent="0.2">
      <c r="A637" s="81" t="s">
        <v>690</v>
      </c>
      <c r="B637" s="81"/>
      <c r="C637" s="81"/>
      <c r="D637" s="81"/>
      <c r="E637" s="105" t="s">
        <v>691</v>
      </c>
      <c r="F637" s="105"/>
      <c r="G637" s="105"/>
      <c r="H637" s="105"/>
      <c r="I637" s="105"/>
      <c r="J637" s="105"/>
      <c r="K637" s="105"/>
      <c r="L637" s="105"/>
      <c r="M637" s="105"/>
      <c r="N637" s="44">
        <v>14.39</v>
      </c>
      <c r="O637" s="45">
        <v>90</v>
      </c>
      <c r="P637" s="26"/>
      <c r="Q637" s="46">
        <f t="shared" si="24"/>
        <v>14.39</v>
      </c>
      <c r="R637" s="75"/>
    </row>
    <row r="638" spans="1:18" ht="15" customHeight="1" outlineLevel="2" x14ac:dyDescent="0.2">
      <c r="A638" s="81" t="s">
        <v>692</v>
      </c>
      <c r="B638" s="81"/>
      <c r="C638" s="81"/>
      <c r="D638" s="81"/>
      <c r="E638" s="105" t="s">
        <v>693</v>
      </c>
      <c r="F638" s="105"/>
      <c r="G638" s="105"/>
      <c r="H638" s="105"/>
      <c r="I638" s="105"/>
      <c r="J638" s="105"/>
      <c r="K638" s="105"/>
      <c r="L638" s="105"/>
      <c r="M638" s="105"/>
      <c r="N638" s="49">
        <v>2389.73</v>
      </c>
      <c r="O638" s="50">
        <v>2990</v>
      </c>
      <c r="P638" s="26"/>
      <c r="Q638" s="46">
        <f t="shared" si="24"/>
        <v>2389.73</v>
      </c>
      <c r="R638" s="75"/>
    </row>
    <row r="639" spans="1:18" ht="15" customHeight="1" outlineLevel="2" x14ac:dyDescent="0.2">
      <c r="A639" s="81" t="s">
        <v>694</v>
      </c>
      <c r="B639" s="81"/>
      <c r="C639" s="81"/>
      <c r="D639" s="81"/>
      <c r="E639" s="105" t="s">
        <v>695</v>
      </c>
      <c r="F639" s="105"/>
      <c r="G639" s="105"/>
      <c r="H639" s="105"/>
      <c r="I639" s="105"/>
      <c r="J639" s="105"/>
      <c r="K639" s="105"/>
      <c r="L639" s="105"/>
      <c r="M639" s="105"/>
      <c r="N639" s="49">
        <v>2815</v>
      </c>
      <c r="O639" s="50">
        <v>3378</v>
      </c>
      <c r="P639" s="26"/>
      <c r="Q639" s="46">
        <f t="shared" si="24"/>
        <v>2815</v>
      </c>
      <c r="R639" s="75"/>
    </row>
    <row r="640" spans="1:18" ht="15" customHeight="1" outlineLevel="2" x14ac:dyDescent="0.2">
      <c r="A640" s="81" t="s">
        <v>696</v>
      </c>
      <c r="B640" s="81"/>
      <c r="C640" s="81"/>
      <c r="D640" s="81"/>
      <c r="E640" s="105" t="s">
        <v>697</v>
      </c>
      <c r="F640" s="105"/>
      <c r="G640" s="105"/>
      <c r="H640" s="105"/>
      <c r="I640" s="105"/>
      <c r="J640" s="105"/>
      <c r="K640" s="105"/>
      <c r="L640" s="105"/>
      <c r="M640" s="105"/>
      <c r="N640" s="44">
        <v>147.78</v>
      </c>
      <c r="O640" s="45">
        <v>195</v>
      </c>
      <c r="P640" s="26"/>
      <c r="Q640" s="46">
        <f t="shared" si="24"/>
        <v>147.78</v>
      </c>
      <c r="R640" s="75"/>
    </row>
    <row r="641" spans="1:18" ht="15" customHeight="1" outlineLevel="2" x14ac:dyDescent="0.2">
      <c r="A641" s="81" t="s">
        <v>698</v>
      </c>
      <c r="B641" s="81"/>
      <c r="C641" s="81"/>
      <c r="D641" s="81"/>
      <c r="E641" s="105" t="s">
        <v>699</v>
      </c>
      <c r="F641" s="105"/>
      <c r="G641" s="105"/>
      <c r="H641" s="105"/>
      <c r="I641" s="105"/>
      <c r="J641" s="105"/>
      <c r="K641" s="105"/>
      <c r="L641" s="105"/>
      <c r="M641" s="105"/>
      <c r="N641" s="44">
        <v>210.3</v>
      </c>
      <c r="O641" s="45">
        <v>265</v>
      </c>
      <c r="P641" s="26"/>
      <c r="Q641" s="46">
        <f t="shared" si="24"/>
        <v>210.3</v>
      </c>
      <c r="R641" s="75"/>
    </row>
    <row r="642" spans="1:18" ht="15" customHeight="1" outlineLevel="2" x14ac:dyDescent="0.2">
      <c r="A642" s="81" t="s">
        <v>700</v>
      </c>
      <c r="B642" s="81"/>
      <c r="C642" s="81"/>
      <c r="D642" s="81"/>
      <c r="E642" s="105" t="s">
        <v>701</v>
      </c>
      <c r="F642" s="105"/>
      <c r="G642" s="105"/>
      <c r="H642" s="105"/>
      <c r="I642" s="105"/>
      <c r="J642" s="105"/>
      <c r="K642" s="105"/>
      <c r="L642" s="105"/>
      <c r="M642" s="105"/>
      <c r="N642" s="44">
        <v>230.18</v>
      </c>
      <c r="O642" s="45">
        <v>345</v>
      </c>
      <c r="P642" s="26"/>
      <c r="Q642" s="46">
        <f t="shared" si="24"/>
        <v>230.18</v>
      </c>
      <c r="R642" s="75"/>
    </row>
    <row r="643" spans="1:18" ht="15" customHeight="1" outlineLevel="2" x14ac:dyDescent="0.2">
      <c r="A643" s="81" t="s">
        <v>702</v>
      </c>
      <c r="B643" s="81"/>
      <c r="C643" s="81"/>
      <c r="D643" s="81"/>
      <c r="E643" s="105" t="s">
        <v>703</v>
      </c>
      <c r="F643" s="105"/>
      <c r="G643" s="105"/>
      <c r="H643" s="105"/>
      <c r="I643" s="105"/>
      <c r="J643" s="105"/>
      <c r="K643" s="105"/>
      <c r="L643" s="105"/>
      <c r="M643" s="105"/>
      <c r="N643" s="44">
        <v>230.18</v>
      </c>
      <c r="O643" s="45">
        <v>345</v>
      </c>
      <c r="P643" s="26"/>
      <c r="Q643" s="46">
        <f t="shared" si="24"/>
        <v>230.18</v>
      </c>
      <c r="R643" s="75"/>
    </row>
    <row r="644" spans="1:18" ht="15" customHeight="1" outlineLevel="2" x14ac:dyDescent="0.2">
      <c r="A644" s="81" t="s">
        <v>704</v>
      </c>
      <c r="B644" s="81"/>
      <c r="C644" s="81"/>
      <c r="D644" s="81"/>
      <c r="E644" s="105" t="s">
        <v>705</v>
      </c>
      <c r="F644" s="105"/>
      <c r="G644" s="105"/>
      <c r="H644" s="105"/>
      <c r="I644" s="105"/>
      <c r="J644" s="105"/>
      <c r="K644" s="105"/>
      <c r="L644" s="105"/>
      <c r="M644" s="105"/>
      <c r="N644" s="44">
        <v>139.08000000000001</v>
      </c>
      <c r="O644" s="45">
        <v>165</v>
      </c>
      <c r="P644" s="26"/>
      <c r="Q644" s="46">
        <f t="shared" si="24"/>
        <v>139.08000000000001</v>
      </c>
      <c r="R644" s="75"/>
    </row>
    <row r="645" spans="1:18" ht="15" customHeight="1" outlineLevel="2" x14ac:dyDescent="0.2">
      <c r="A645" s="81" t="s">
        <v>706</v>
      </c>
      <c r="B645" s="81"/>
      <c r="C645" s="81"/>
      <c r="D645" s="81"/>
      <c r="E645" s="105" t="s">
        <v>707</v>
      </c>
      <c r="F645" s="105"/>
      <c r="G645" s="105"/>
      <c r="H645" s="105"/>
      <c r="I645" s="105"/>
      <c r="J645" s="105"/>
      <c r="K645" s="105"/>
      <c r="L645" s="105"/>
      <c r="M645" s="105"/>
      <c r="N645" s="44">
        <v>138.04</v>
      </c>
      <c r="O645" s="45">
        <v>200</v>
      </c>
      <c r="P645" s="26"/>
      <c r="Q645" s="46">
        <f t="shared" si="24"/>
        <v>138.04</v>
      </c>
      <c r="R645" s="75"/>
    </row>
    <row r="646" spans="1:18" ht="15" customHeight="1" outlineLevel="2" x14ac:dyDescent="0.2">
      <c r="A646" s="81" t="s">
        <v>708</v>
      </c>
      <c r="B646" s="81"/>
      <c r="C646" s="81"/>
      <c r="D646" s="81"/>
      <c r="E646" s="105" t="s">
        <v>709</v>
      </c>
      <c r="F646" s="105"/>
      <c r="G646" s="105"/>
      <c r="H646" s="105"/>
      <c r="I646" s="105"/>
      <c r="J646" s="105"/>
      <c r="K646" s="105"/>
      <c r="L646" s="105"/>
      <c r="M646" s="105"/>
      <c r="N646" s="44">
        <v>690.54</v>
      </c>
      <c r="O646" s="45">
        <v>850</v>
      </c>
      <c r="P646" s="26"/>
      <c r="Q646" s="46">
        <f t="shared" si="24"/>
        <v>690.54</v>
      </c>
      <c r="R646" s="75"/>
    </row>
    <row r="647" spans="1:18" ht="15" customHeight="1" outlineLevel="2" x14ac:dyDescent="0.2">
      <c r="A647" s="81" t="s">
        <v>710</v>
      </c>
      <c r="B647" s="81"/>
      <c r="C647" s="81"/>
      <c r="D647" s="81"/>
      <c r="E647" s="105" t="s">
        <v>711</v>
      </c>
      <c r="F647" s="105"/>
      <c r="G647" s="105"/>
      <c r="H647" s="105"/>
      <c r="I647" s="105"/>
      <c r="J647" s="105"/>
      <c r="K647" s="105"/>
      <c r="L647" s="105"/>
      <c r="M647" s="105"/>
      <c r="N647" s="44">
        <v>20</v>
      </c>
      <c r="O647" s="45">
        <v>25</v>
      </c>
      <c r="P647" s="26"/>
      <c r="Q647" s="46">
        <f t="shared" si="24"/>
        <v>20</v>
      </c>
      <c r="R647" s="75"/>
    </row>
    <row r="648" spans="1:18" ht="15" customHeight="1" outlineLevel="2" x14ac:dyDescent="0.2">
      <c r="A648" s="81" t="s">
        <v>712</v>
      </c>
      <c r="B648" s="81"/>
      <c r="C648" s="81"/>
      <c r="D648" s="81"/>
      <c r="E648" s="105" t="s">
        <v>713</v>
      </c>
      <c r="F648" s="105"/>
      <c r="G648" s="105"/>
      <c r="H648" s="105"/>
      <c r="I648" s="105"/>
      <c r="J648" s="105"/>
      <c r="K648" s="105"/>
      <c r="L648" s="105"/>
      <c r="M648" s="105"/>
      <c r="N648" s="44">
        <v>228.44</v>
      </c>
      <c r="O648" s="45">
        <v>280</v>
      </c>
      <c r="P648" s="26"/>
      <c r="Q648" s="46">
        <f t="shared" si="24"/>
        <v>228.44</v>
      </c>
      <c r="R648" s="75"/>
    </row>
    <row r="649" spans="1:18" ht="15" customHeight="1" outlineLevel="2" x14ac:dyDescent="0.2">
      <c r="A649" s="81" t="s">
        <v>714</v>
      </c>
      <c r="B649" s="81"/>
      <c r="C649" s="81"/>
      <c r="D649" s="81"/>
      <c r="E649" s="105" t="s">
        <v>715</v>
      </c>
      <c r="F649" s="105"/>
      <c r="G649" s="105"/>
      <c r="H649" s="105"/>
      <c r="I649" s="105"/>
      <c r="J649" s="105"/>
      <c r="K649" s="105"/>
      <c r="L649" s="105"/>
      <c r="M649" s="105"/>
      <c r="N649" s="44">
        <v>32.5</v>
      </c>
      <c r="O649" s="45">
        <v>39</v>
      </c>
      <c r="P649" s="26"/>
      <c r="Q649" s="46">
        <f t="shared" si="24"/>
        <v>32.5</v>
      </c>
      <c r="R649" s="75"/>
    </row>
    <row r="650" spans="1:18" ht="15" customHeight="1" outlineLevel="2" x14ac:dyDescent="0.2">
      <c r="A650" s="81" t="s">
        <v>716</v>
      </c>
      <c r="B650" s="81"/>
      <c r="C650" s="81"/>
      <c r="D650" s="81"/>
      <c r="E650" s="105" t="s">
        <v>717</v>
      </c>
      <c r="F650" s="105"/>
      <c r="G650" s="105"/>
      <c r="H650" s="105"/>
      <c r="I650" s="105"/>
      <c r="J650" s="105"/>
      <c r="K650" s="105"/>
      <c r="L650" s="105"/>
      <c r="M650" s="105"/>
      <c r="N650" s="44">
        <v>38.979999999999997</v>
      </c>
      <c r="O650" s="45">
        <v>48</v>
      </c>
      <c r="P650" s="26"/>
      <c r="Q650" s="46">
        <f t="shared" si="24"/>
        <v>38.979999999999997</v>
      </c>
      <c r="R650" s="75"/>
    </row>
    <row r="651" spans="1:18" ht="15" customHeight="1" outlineLevel="2" x14ac:dyDescent="0.2">
      <c r="A651" s="81" t="s">
        <v>718</v>
      </c>
      <c r="B651" s="81"/>
      <c r="C651" s="81"/>
      <c r="D651" s="81"/>
      <c r="E651" s="105" t="s">
        <v>719</v>
      </c>
      <c r="F651" s="105"/>
      <c r="G651" s="105"/>
      <c r="H651" s="105"/>
      <c r="I651" s="105"/>
      <c r="J651" s="105"/>
      <c r="K651" s="105"/>
      <c r="L651" s="105"/>
      <c r="M651" s="105"/>
      <c r="N651" s="44">
        <v>470</v>
      </c>
      <c r="O651" s="45">
        <v>564</v>
      </c>
      <c r="P651" s="26"/>
      <c r="Q651" s="46">
        <f t="shared" si="24"/>
        <v>470</v>
      </c>
      <c r="R651" s="75"/>
    </row>
    <row r="652" spans="1:18" ht="15" customHeight="1" outlineLevel="2" x14ac:dyDescent="0.2">
      <c r="A652" s="81" t="s">
        <v>720</v>
      </c>
      <c r="B652" s="81"/>
      <c r="C652" s="81"/>
      <c r="D652" s="81"/>
      <c r="E652" s="105" t="s">
        <v>721</v>
      </c>
      <c r="F652" s="105"/>
      <c r="G652" s="105"/>
      <c r="H652" s="105"/>
      <c r="I652" s="105"/>
      <c r="J652" s="105"/>
      <c r="K652" s="105"/>
      <c r="L652" s="105"/>
      <c r="M652" s="105"/>
      <c r="N652" s="44">
        <v>22.17</v>
      </c>
      <c r="O652" s="45">
        <v>30</v>
      </c>
      <c r="P652" s="26"/>
      <c r="Q652" s="46">
        <f t="shared" si="24"/>
        <v>22.17</v>
      </c>
      <c r="R652" s="75"/>
    </row>
    <row r="653" spans="1:18" ht="15" customHeight="1" outlineLevel="2" x14ac:dyDescent="0.2">
      <c r="A653" s="81" t="s">
        <v>722</v>
      </c>
      <c r="B653" s="81"/>
      <c r="C653" s="81"/>
      <c r="D653" s="81"/>
      <c r="E653" s="105" t="s">
        <v>723</v>
      </c>
      <c r="F653" s="105"/>
      <c r="G653" s="105"/>
      <c r="H653" s="105"/>
      <c r="I653" s="105"/>
      <c r="J653" s="105"/>
      <c r="K653" s="105"/>
      <c r="L653" s="105"/>
      <c r="M653" s="105"/>
      <c r="N653" s="44">
        <v>32.36</v>
      </c>
      <c r="O653" s="45">
        <v>60</v>
      </c>
      <c r="P653" s="26"/>
      <c r="Q653" s="46">
        <f t="shared" si="24"/>
        <v>32.36</v>
      </c>
      <c r="R653" s="75"/>
    </row>
    <row r="654" spans="1:18" ht="15" customHeight="1" outlineLevel="2" x14ac:dyDescent="0.2">
      <c r="A654" s="81" t="s">
        <v>724</v>
      </c>
      <c r="B654" s="81"/>
      <c r="C654" s="81"/>
      <c r="D654" s="81"/>
      <c r="E654" s="105" t="s">
        <v>725</v>
      </c>
      <c r="F654" s="105"/>
      <c r="G654" s="105"/>
      <c r="H654" s="105"/>
      <c r="I654" s="105"/>
      <c r="J654" s="105"/>
      <c r="K654" s="105"/>
      <c r="L654" s="105"/>
      <c r="M654" s="105"/>
      <c r="N654" s="44">
        <v>30.52</v>
      </c>
      <c r="O654" s="45">
        <v>60</v>
      </c>
      <c r="P654" s="26"/>
      <c r="Q654" s="46">
        <f t="shared" si="24"/>
        <v>30.52</v>
      </c>
      <c r="R654" s="75"/>
    </row>
    <row r="655" spans="1:18" ht="15" customHeight="1" outlineLevel="2" x14ac:dyDescent="0.2">
      <c r="A655" s="81" t="s">
        <v>726</v>
      </c>
      <c r="B655" s="81"/>
      <c r="C655" s="81"/>
      <c r="D655" s="81"/>
      <c r="E655" s="105" t="s">
        <v>727</v>
      </c>
      <c r="F655" s="105"/>
      <c r="G655" s="105"/>
      <c r="H655" s="105"/>
      <c r="I655" s="105"/>
      <c r="J655" s="105"/>
      <c r="K655" s="105"/>
      <c r="L655" s="105"/>
      <c r="M655" s="105"/>
      <c r="N655" s="44">
        <v>22.28</v>
      </c>
      <c r="O655" s="45">
        <v>35</v>
      </c>
      <c r="P655" s="26"/>
      <c r="Q655" s="46">
        <f t="shared" ref="Q655:Q686" si="25">N655</f>
        <v>22.28</v>
      </c>
      <c r="R655" s="75"/>
    </row>
    <row r="656" spans="1:18" ht="15" customHeight="1" outlineLevel="2" x14ac:dyDescent="0.2">
      <c r="A656" s="81" t="s">
        <v>728</v>
      </c>
      <c r="B656" s="81"/>
      <c r="C656" s="81"/>
      <c r="D656" s="81"/>
      <c r="E656" s="105" t="s">
        <v>729</v>
      </c>
      <c r="F656" s="105"/>
      <c r="G656" s="105"/>
      <c r="H656" s="105"/>
      <c r="I656" s="105"/>
      <c r="J656" s="105"/>
      <c r="K656" s="105"/>
      <c r="L656" s="105"/>
      <c r="M656" s="105"/>
      <c r="N656" s="44">
        <v>1</v>
      </c>
      <c r="O656" s="45">
        <v>45</v>
      </c>
      <c r="P656" s="26"/>
      <c r="Q656" s="46">
        <v>10</v>
      </c>
      <c r="R656" s="75"/>
    </row>
    <row r="657" spans="1:18" ht="15" customHeight="1" outlineLevel="2" x14ac:dyDescent="0.2">
      <c r="A657" s="81" t="s">
        <v>730</v>
      </c>
      <c r="B657" s="81"/>
      <c r="C657" s="81"/>
      <c r="D657" s="81"/>
      <c r="E657" s="105" t="s">
        <v>731</v>
      </c>
      <c r="F657" s="105"/>
      <c r="G657" s="105"/>
      <c r="H657" s="105"/>
      <c r="I657" s="105"/>
      <c r="J657" s="105"/>
      <c r="K657" s="105"/>
      <c r="L657" s="105"/>
      <c r="M657" s="105"/>
      <c r="N657" s="44">
        <v>154.93</v>
      </c>
      <c r="O657" s="45">
        <v>215</v>
      </c>
      <c r="P657" s="26"/>
      <c r="Q657" s="46">
        <f t="shared" si="25"/>
        <v>154.93</v>
      </c>
      <c r="R657" s="75"/>
    </row>
    <row r="658" spans="1:18" ht="15" customHeight="1" outlineLevel="2" x14ac:dyDescent="0.2">
      <c r="A658" s="81" t="s">
        <v>732</v>
      </c>
      <c r="B658" s="81"/>
      <c r="C658" s="81"/>
      <c r="D658" s="81"/>
      <c r="E658" s="105" t="s">
        <v>733</v>
      </c>
      <c r="F658" s="105"/>
      <c r="G658" s="105"/>
      <c r="H658" s="105"/>
      <c r="I658" s="105"/>
      <c r="J658" s="105"/>
      <c r="K658" s="105"/>
      <c r="L658" s="105"/>
      <c r="M658" s="105"/>
      <c r="N658" s="44">
        <v>796.09</v>
      </c>
      <c r="O658" s="45">
        <v>955</v>
      </c>
      <c r="P658" s="26"/>
      <c r="Q658" s="46">
        <f t="shared" si="25"/>
        <v>796.09</v>
      </c>
      <c r="R658" s="75"/>
    </row>
    <row r="659" spans="1:18" ht="15" customHeight="1" outlineLevel="2" x14ac:dyDescent="0.2">
      <c r="A659" s="81" t="s">
        <v>734</v>
      </c>
      <c r="B659" s="81"/>
      <c r="C659" s="81"/>
      <c r="D659" s="81"/>
      <c r="E659" s="105" t="s">
        <v>735</v>
      </c>
      <c r="F659" s="105"/>
      <c r="G659" s="105"/>
      <c r="H659" s="105"/>
      <c r="I659" s="105"/>
      <c r="J659" s="105"/>
      <c r="K659" s="105"/>
      <c r="L659" s="105"/>
      <c r="M659" s="105"/>
      <c r="N659" s="44">
        <v>334.57</v>
      </c>
      <c r="O659" s="45">
        <v>450</v>
      </c>
      <c r="P659" s="26"/>
      <c r="Q659" s="46">
        <f t="shared" si="25"/>
        <v>334.57</v>
      </c>
      <c r="R659" s="75"/>
    </row>
    <row r="660" spans="1:18" ht="15" customHeight="1" outlineLevel="2" x14ac:dyDescent="0.2">
      <c r="A660" s="81" t="s">
        <v>736</v>
      </c>
      <c r="B660" s="81"/>
      <c r="C660" s="81"/>
      <c r="D660" s="81"/>
      <c r="E660" s="105" t="s">
        <v>737</v>
      </c>
      <c r="F660" s="105"/>
      <c r="G660" s="105"/>
      <c r="H660" s="105"/>
      <c r="I660" s="105"/>
      <c r="J660" s="105"/>
      <c r="K660" s="105"/>
      <c r="L660" s="105"/>
      <c r="M660" s="105"/>
      <c r="N660" s="44">
        <v>978.26</v>
      </c>
      <c r="O660" s="50">
        <v>1100</v>
      </c>
      <c r="P660" s="26"/>
      <c r="Q660" s="46">
        <f t="shared" si="25"/>
        <v>978.26</v>
      </c>
      <c r="R660" s="75"/>
    </row>
    <row r="661" spans="1:18" ht="15" customHeight="1" outlineLevel="2" x14ac:dyDescent="0.2">
      <c r="A661" s="81" t="s">
        <v>738</v>
      </c>
      <c r="B661" s="81"/>
      <c r="C661" s="81"/>
      <c r="D661" s="81"/>
      <c r="E661" s="105" t="s">
        <v>739</v>
      </c>
      <c r="F661" s="105"/>
      <c r="G661" s="105"/>
      <c r="H661" s="105"/>
      <c r="I661" s="105"/>
      <c r="J661" s="105"/>
      <c r="K661" s="105"/>
      <c r="L661" s="105"/>
      <c r="M661" s="105"/>
      <c r="N661" s="44">
        <v>124</v>
      </c>
      <c r="O661" s="45">
        <v>155</v>
      </c>
      <c r="P661" s="26"/>
      <c r="Q661" s="46">
        <f t="shared" si="25"/>
        <v>124</v>
      </c>
      <c r="R661" s="75"/>
    </row>
    <row r="662" spans="1:18" ht="15" customHeight="1" outlineLevel="2" x14ac:dyDescent="0.2">
      <c r="A662" s="81" t="s">
        <v>740</v>
      </c>
      <c r="B662" s="81"/>
      <c r="C662" s="81"/>
      <c r="D662" s="81"/>
      <c r="E662" s="105" t="s">
        <v>741</v>
      </c>
      <c r="F662" s="105"/>
      <c r="G662" s="105"/>
      <c r="H662" s="105"/>
      <c r="I662" s="105"/>
      <c r="J662" s="105"/>
      <c r="K662" s="105"/>
      <c r="L662" s="105"/>
      <c r="M662" s="105"/>
      <c r="N662" s="44">
        <v>221.67</v>
      </c>
      <c r="O662" s="45">
        <v>289</v>
      </c>
      <c r="P662" s="26"/>
      <c r="Q662" s="46">
        <f t="shared" si="25"/>
        <v>221.67</v>
      </c>
      <c r="R662" s="75"/>
    </row>
    <row r="663" spans="1:18" ht="15" customHeight="1" outlineLevel="2" x14ac:dyDescent="0.2">
      <c r="A663" s="81" t="s">
        <v>742</v>
      </c>
      <c r="B663" s="81"/>
      <c r="C663" s="81"/>
      <c r="D663" s="81"/>
      <c r="E663" s="105" t="s">
        <v>743</v>
      </c>
      <c r="F663" s="105"/>
      <c r="G663" s="105"/>
      <c r="H663" s="105"/>
      <c r="I663" s="105"/>
      <c r="J663" s="105"/>
      <c r="K663" s="105"/>
      <c r="L663" s="105"/>
      <c r="M663" s="105"/>
      <c r="N663" s="44">
        <v>128.97999999999999</v>
      </c>
      <c r="O663" s="45">
        <v>220</v>
      </c>
      <c r="P663" s="26"/>
      <c r="Q663" s="46">
        <f t="shared" si="25"/>
        <v>128.97999999999999</v>
      </c>
      <c r="R663" s="75"/>
    </row>
    <row r="664" spans="1:18" ht="15" customHeight="1" outlineLevel="2" x14ac:dyDescent="0.2">
      <c r="A664" s="81" t="s">
        <v>744</v>
      </c>
      <c r="B664" s="81"/>
      <c r="C664" s="81"/>
      <c r="D664" s="81"/>
      <c r="E664" s="105" t="s">
        <v>745</v>
      </c>
      <c r="F664" s="105"/>
      <c r="G664" s="105"/>
      <c r="H664" s="105"/>
      <c r="I664" s="105"/>
      <c r="J664" s="105"/>
      <c r="K664" s="105"/>
      <c r="L664" s="105"/>
      <c r="M664" s="105"/>
      <c r="N664" s="44">
        <v>140.88999999999999</v>
      </c>
      <c r="O664" s="45">
        <v>215</v>
      </c>
      <c r="P664" s="26"/>
      <c r="Q664" s="46">
        <f t="shared" si="25"/>
        <v>140.88999999999999</v>
      </c>
      <c r="R664" s="75"/>
    </row>
    <row r="665" spans="1:18" ht="15" customHeight="1" outlineLevel="2" x14ac:dyDescent="0.2">
      <c r="A665" s="81" t="s">
        <v>746</v>
      </c>
      <c r="B665" s="81"/>
      <c r="C665" s="81"/>
      <c r="D665" s="81"/>
      <c r="E665" s="105" t="s">
        <v>747</v>
      </c>
      <c r="F665" s="105"/>
      <c r="G665" s="105"/>
      <c r="H665" s="105"/>
      <c r="I665" s="105"/>
      <c r="J665" s="105"/>
      <c r="K665" s="105"/>
      <c r="L665" s="105"/>
      <c r="M665" s="105"/>
      <c r="N665" s="44">
        <v>14.69</v>
      </c>
      <c r="O665" s="45">
        <v>19</v>
      </c>
      <c r="P665" s="26"/>
      <c r="Q665" s="46">
        <f t="shared" si="25"/>
        <v>14.69</v>
      </c>
      <c r="R665" s="75"/>
    </row>
    <row r="666" spans="1:18" ht="15" customHeight="1" outlineLevel="2" x14ac:dyDescent="0.2">
      <c r="A666" s="81" t="s">
        <v>748</v>
      </c>
      <c r="B666" s="81"/>
      <c r="C666" s="81"/>
      <c r="D666" s="81"/>
      <c r="E666" s="105" t="s">
        <v>749</v>
      </c>
      <c r="F666" s="105"/>
      <c r="G666" s="105"/>
      <c r="H666" s="105"/>
      <c r="I666" s="105"/>
      <c r="J666" s="105"/>
      <c r="K666" s="105"/>
      <c r="L666" s="105"/>
      <c r="M666" s="105"/>
      <c r="N666" s="44">
        <v>221</v>
      </c>
      <c r="O666" s="45">
        <v>260</v>
      </c>
      <c r="P666" s="26"/>
      <c r="Q666" s="46">
        <f t="shared" si="25"/>
        <v>221</v>
      </c>
      <c r="R666" s="75"/>
    </row>
    <row r="667" spans="1:18" ht="15" customHeight="1" outlineLevel="2" x14ac:dyDescent="0.2">
      <c r="A667" s="81" t="s">
        <v>750</v>
      </c>
      <c r="B667" s="81"/>
      <c r="C667" s="81"/>
      <c r="D667" s="81"/>
      <c r="E667" s="105" t="s">
        <v>751</v>
      </c>
      <c r="F667" s="105"/>
      <c r="G667" s="105"/>
      <c r="H667" s="105"/>
      <c r="I667" s="105"/>
      <c r="J667" s="105"/>
      <c r="K667" s="105"/>
      <c r="L667" s="105"/>
      <c r="M667" s="105"/>
      <c r="N667" s="44">
        <v>258.08999999999997</v>
      </c>
      <c r="O667" s="45">
        <v>315</v>
      </c>
      <c r="P667" s="26"/>
      <c r="Q667" s="46">
        <f t="shared" si="25"/>
        <v>258.08999999999997</v>
      </c>
      <c r="R667" s="75"/>
    </row>
    <row r="668" spans="1:18" ht="15" customHeight="1" outlineLevel="2" x14ac:dyDescent="0.2">
      <c r="A668" s="81" t="s">
        <v>752</v>
      </c>
      <c r="B668" s="81"/>
      <c r="C668" s="81"/>
      <c r="D668" s="81"/>
      <c r="E668" s="105" t="s">
        <v>753</v>
      </c>
      <c r="F668" s="105"/>
      <c r="G668" s="105"/>
      <c r="H668" s="105"/>
      <c r="I668" s="105"/>
      <c r="J668" s="105"/>
      <c r="K668" s="105"/>
      <c r="L668" s="105"/>
      <c r="M668" s="105"/>
      <c r="N668" s="44">
        <v>143</v>
      </c>
      <c r="O668" s="45">
        <v>165</v>
      </c>
      <c r="P668" s="26"/>
      <c r="Q668" s="46">
        <f t="shared" si="25"/>
        <v>143</v>
      </c>
      <c r="R668" s="75"/>
    </row>
    <row r="669" spans="1:18" ht="15" customHeight="1" outlineLevel="2" x14ac:dyDescent="0.2">
      <c r="A669" s="81" t="s">
        <v>754</v>
      </c>
      <c r="B669" s="81"/>
      <c r="C669" s="81"/>
      <c r="D669" s="81"/>
      <c r="E669" s="105" t="s">
        <v>755</v>
      </c>
      <c r="F669" s="105"/>
      <c r="G669" s="105"/>
      <c r="H669" s="105"/>
      <c r="I669" s="105"/>
      <c r="J669" s="105"/>
      <c r="K669" s="105"/>
      <c r="L669" s="105"/>
      <c r="M669" s="105"/>
      <c r="N669" s="49">
        <v>2877.24</v>
      </c>
      <c r="O669" s="50">
        <v>3550</v>
      </c>
      <c r="P669" s="26"/>
      <c r="Q669" s="46">
        <f t="shared" si="25"/>
        <v>2877.24</v>
      </c>
      <c r="R669" s="75"/>
    </row>
    <row r="670" spans="1:18" ht="15" customHeight="1" outlineLevel="2" x14ac:dyDescent="0.2">
      <c r="A670" s="81" t="s">
        <v>756</v>
      </c>
      <c r="B670" s="81"/>
      <c r="C670" s="81"/>
      <c r="D670" s="81"/>
      <c r="E670" s="105" t="s">
        <v>757</v>
      </c>
      <c r="F670" s="105"/>
      <c r="G670" s="105"/>
      <c r="H670" s="105"/>
      <c r="I670" s="105"/>
      <c r="J670" s="105"/>
      <c r="K670" s="105"/>
      <c r="L670" s="105"/>
      <c r="M670" s="105"/>
      <c r="N670" s="44">
        <v>6.78</v>
      </c>
      <c r="O670" s="45">
        <v>8</v>
      </c>
      <c r="P670" s="26"/>
      <c r="Q670" s="46">
        <f t="shared" si="25"/>
        <v>6.78</v>
      </c>
      <c r="R670" s="75"/>
    </row>
    <row r="671" spans="1:18" ht="15" customHeight="1" outlineLevel="2" x14ac:dyDescent="0.2">
      <c r="A671" s="81" t="s">
        <v>758</v>
      </c>
      <c r="B671" s="81"/>
      <c r="C671" s="81"/>
      <c r="D671" s="81"/>
      <c r="E671" s="105" t="s">
        <v>759</v>
      </c>
      <c r="F671" s="105"/>
      <c r="G671" s="105"/>
      <c r="H671" s="105"/>
      <c r="I671" s="105"/>
      <c r="J671" s="105"/>
      <c r="K671" s="105"/>
      <c r="L671" s="105"/>
      <c r="M671" s="105"/>
      <c r="N671" s="44">
        <v>875.72</v>
      </c>
      <c r="O671" s="50">
        <v>1300</v>
      </c>
      <c r="P671" s="26"/>
      <c r="Q671" s="46">
        <f t="shared" si="25"/>
        <v>875.72</v>
      </c>
      <c r="R671" s="75"/>
    </row>
    <row r="672" spans="1:18" ht="15" customHeight="1" outlineLevel="2" x14ac:dyDescent="0.2">
      <c r="A672" s="81" t="s">
        <v>760</v>
      </c>
      <c r="B672" s="81"/>
      <c r="C672" s="81"/>
      <c r="D672" s="81"/>
      <c r="E672" s="105" t="s">
        <v>761</v>
      </c>
      <c r="F672" s="105"/>
      <c r="G672" s="105"/>
      <c r="H672" s="105"/>
      <c r="I672" s="105"/>
      <c r="J672" s="105"/>
      <c r="K672" s="105"/>
      <c r="L672" s="105"/>
      <c r="M672" s="105"/>
      <c r="N672" s="49">
        <v>2877.24</v>
      </c>
      <c r="O672" s="50">
        <v>3900</v>
      </c>
      <c r="P672" s="26"/>
      <c r="Q672" s="46">
        <f t="shared" si="25"/>
        <v>2877.24</v>
      </c>
      <c r="R672" s="75"/>
    </row>
    <row r="673" spans="1:18" ht="15" customHeight="1" outlineLevel="2" x14ac:dyDescent="0.2">
      <c r="A673" s="81" t="s">
        <v>762</v>
      </c>
      <c r="B673" s="81"/>
      <c r="C673" s="81"/>
      <c r="D673" s="81"/>
      <c r="E673" s="105" t="s">
        <v>763</v>
      </c>
      <c r="F673" s="105"/>
      <c r="G673" s="105"/>
      <c r="H673" s="105"/>
      <c r="I673" s="105"/>
      <c r="J673" s="105"/>
      <c r="K673" s="105"/>
      <c r="L673" s="105"/>
      <c r="M673" s="105"/>
      <c r="N673" s="44">
        <v>38.24</v>
      </c>
      <c r="O673" s="45">
        <v>97</v>
      </c>
      <c r="P673" s="26"/>
      <c r="Q673" s="46">
        <f t="shared" si="25"/>
        <v>38.24</v>
      </c>
      <c r="R673" s="75"/>
    </row>
    <row r="674" spans="1:18" ht="15" customHeight="1" outlineLevel="2" x14ac:dyDescent="0.2">
      <c r="A674" s="81" t="s">
        <v>764</v>
      </c>
      <c r="B674" s="81"/>
      <c r="C674" s="81"/>
      <c r="D674" s="81"/>
      <c r="E674" s="105" t="s">
        <v>765</v>
      </c>
      <c r="F674" s="105"/>
      <c r="G674" s="105"/>
      <c r="H674" s="105"/>
      <c r="I674" s="105"/>
      <c r="J674" s="105"/>
      <c r="K674" s="105"/>
      <c r="L674" s="105"/>
      <c r="M674" s="105"/>
      <c r="N674" s="44">
        <v>41</v>
      </c>
      <c r="O674" s="45">
        <v>51</v>
      </c>
      <c r="P674" s="26"/>
      <c r="Q674" s="46">
        <f t="shared" si="25"/>
        <v>41</v>
      </c>
      <c r="R674" s="75"/>
    </row>
    <row r="675" spans="1:18" ht="15" customHeight="1" outlineLevel="2" x14ac:dyDescent="0.2">
      <c r="A675" s="81" t="s">
        <v>766</v>
      </c>
      <c r="B675" s="81"/>
      <c r="C675" s="81"/>
      <c r="D675" s="81"/>
      <c r="E675" s="105" t="s">
        <v>767</v>
      </c>
      <c r="F675" s="105"/>
      <c r="G675" s="105"/>
      <c r="H675" s="105"/>
      <c r="I675" s="105"/>
      <c r="J675" s="105"/>
      <c r="K675" s="105"/>
      <c r="L675" s="105"/>
      <c r="M675" s="105"/>
      <c r="N675" s="44">
        <v>764.69</v>
      </c>
      <c r="O675" s="45">
        <v>995</v>
      </c>
      <c r="P675" s="26"/>
      <c r="Q675" s="46">
        <f t="shared" si="25"/>
        <v>764.69</v>
      </c>
      <c r="R675" s="75"/>
    </row>
    <row r="676" spans="1:18" ht="15" customHeight="1" outlineLevel="2" x14ac:dyDescent="0.2">
      <c r="A676" s="81" t="s">
        <v>768</v>
      </c>
      <c r="B676" s="81"/>
      <c r="C676" s="81"/>
      <c r="D676" s="81"/>
      <c r="E676" s="105" t="s">
        <v>769</v>
      </c>
      <c r="F676" s="105"/>
      <c r="G676" s="105"/>
      <c r="H676" s="105"/>
      <c r="I676" s="105"/>
      <c r="J676" s="105"/>
      <c r="K676" s="105"/>
      <c r="L676" s="105"/>
      <c r="M676" s="105"/>
      <c r="N676" s="44">
        <v>191.18</v>
      </c>
      <c r="O676" s="45">
        <v>250</v>
      </c>
      <c r="P676" s="26"/>
      <c r="Q676" s="46">
        <f t="shared" si="25"/>
        <v>191.18</v>
      </c>
      <c r="R676" s="75"/>
    </row>
    <row r="677" spans="1:18" ht="15" customHeight="1" outlineLevel="2" x14ac:dyDescent="0.2">
      <c r="A677" s="81" t="s">
        <v>770</v>
      </c>
      <c r="B677" s="81"/>
      <c r="C677" s="81"/>
      <c r="D677" s="81"/>
      <c r="E677" s="105" t="s">
        <v>771</v>
      </c>
      <c r="F677" s="105"/>
      <c r="G677" s="105"/>
      <c r="H677" s="105"/>
      <c r="I677" s="105"/>
      <c r="J677" s="105"/>
      <c r="K677" s="105"/>
      <c r="L677" s="105"/>
      <c r="M677" s="105"/>
      <c r="N677" s="44">
        <v>665</v>
      </c>
      <c r="O677" s="45">
        <v>735</v>
      </c>
      <c r="P677" s="26"/>
      <c r="Q677" s="46">
        <f t="shared" si="25"/>
        <v>665</v>
      </c>
      <c r="R677" s="75"/>
    </row>
    <row r="678" spans="1:18" ht="15" customHeight="1" outlineLevel="2" x14ac:dyDescent="0.2">
      <c r="A678" s="81" t="s">
        <v>772</v>
      </c>
      <c r="B678" s="81"/>
      <c r="C678" s="81"/>
      <c r="D678" s="81"/>
      <c r="E678" s="105" t="s">
        <v>773</v>
      </c>
      <c r="F678" s="105"/>
      <c r="G678" s="105"/>
      <c r="H678" s="105"/>
      <c r="I678" s="105"/>
      <c r="J678" s="105"/>
      <c r="K678" s="105"/>
      <c r="L678" s="105"/>
      <c r="M678" s="105"/>
      <c r="N678" s="44">
        <v>580.25</v>
      </c>
      <c r="O678" s="45">
        <v>700</v>
      </c>
      <c r="P678" s="26"/>
      <c r="Q678" s="46">
        <f t="shared" si="25"/>
        <v>580.25</v>
      </c>
      <c r="R678" s="75"/>
    </row>
    <row r="679" spans="1:18" ht="15" customHeight="1" outlineLevel="2" x14ac:dyDescent="0.2">
      <c r="A679" s="81" t="s">
        <v>774</v>
      </c>
      <c r="B679" s="81"/>
      <c r="C679" s="81"/>
      <c r="D679" s="81"/>
      <c r="E679" s="105" t="s">
        <v>775</v>
      </c>
      <c r="F679" s="105"/>
      <c r="G679" s="105"/>
      <c r="H679" s="105"/>
      <c r="I679" s="105"/>
      <c r="J679" s="105"/>
      <c r="K679" s="105"/>
      <c r="L679" s="105"/>
      <c r="M679" s="105"/>
      <c r="N679" s="44">
        <v>172.63</v>
      </c>
      <c r="O679" s="45">
        <v>230</v>
      </c>
      <c r="P679" s="26"/>
      <c r="Q679" s="46">
        <f t="shared" si="25"/>
        <v>172.63</v>
      </c>
      <c r="R679" s="75"/>
    </row>
    <row r="680" spans="1:18" ht="15" customHeight="1" outlineLevel="2" x14ac:dyDescent="0.2">
      <c r="A680" s="81" t="s">
        <v>776</v>
      </c>
      <c r="B680" s="81"/>
      <c r="C680" s="81"/>
      <c r="D680" s="81"/>
      <c r="E680" s="105" t="s">
        <v>777</v>
      </c>
      <c r="F680" s="105"/>
      <c r="G680" s="105"/>
      <c r="H680" s="105"/>
      <c r="I680" s="105"/>
      <c r="J680" s="105"/>
      <c r="K680" s="105"/>
      <c r="L680" s="105"/>
      <c r="M680" s="105"/>
      <c r="N680" s="44">
        <v>152.94</v>
      </c>
      <c r="O680" s="45">
        <v>200</v>
      </c>
      <c r="P680" s="26"/>
      <c r="Q680" s="46">
        <f t="shared" si="25"/>
        <v>152.94</v>
      </c>
      <c r="R680" s="75"/>
    </row>
    <row r="681" spans="1:18" ht="15" customHeight="1" outlineLevel="2" x14ac:dyDescent="0.2">
      <c r="A681" s="81" t="s">
        <v>778</v>
      </c>
      <c r="B681" s="81"/>
      <c r="C681" s="81"/>
      <c r="D681" s="81"/>
      <c r="E681" s="105" t="s">
        <v>779</v>
      </c>
      <c r="F681" s="105"/>
      <c r="G681" s="105"/>
      <c r="H681" s="105"/>
      <c r="I681" s="105"/>
      <c r="J681" s="105"/>
      <c r="K681" s="105"/>
      <c r="L681" s="105"/>
      <c r="M681" s="105"/>
      <c r="N681" s="44">
        <v>443.34</v>
      </c>
      <c r="O681" s="45">
        <v>580</v>
      </c>
      <c r="P681" s="26"/>
      <c r="Q681" s="46">
        <f t="shared" si="25"/>
        <v>443.34</v>
      </c>
      <c r="R681" s="75"/>
    </row>
    <row r="682" spans="1:18" ht="15" customHeight="1" outlineLevel="2" x14ac:dyDescent="0.2">
      <c r="A682" s="81" t="s">
        <v>780</v>
      </c>
      <c r="B682" s="81"/>
      <c r="C682" s="81"/>
      <c r="D682" s="81"/>
      <c r="E682" s="105" t="s">
        <v>781</v>
      </c>
      <c r="F682" s="105"/>
      <c r="G682" s="105"/>
      <c r="H682" s="105"/>
      <c r="I682" s="105"/>
      <c r="J682" s="105"/>
      <c r="K682" s="105"/>
      <c r="L682" s="105"/>
      <c r="M682" s="105"/>
      <c r="N682" s="44">
        <v>191.2</v>
      </c>
      <c r="O682" s="45">
        <v>230</v>
      </c>
      <c r="P682" s="26"/>
      <c r="Q682" s="46">
        <f t="shared" si="25"/>
        <v>191.2</v>
      </c>
      <c r="R682" s="75"/>
    </row>
    <row r="683" spans="1:18" ht="15" customHeight="1" outlineLevel="2" x14ac:dyDescent="0.2">
      <c r="A683" s="81" t="s">
        <v>782</v>
      </c>
      <c r="B683" s="81"/>
      <c r="C683" s="81"/>
      <c r="D683" s="81"/>
      <c r="E683" s="105" t="s">
        <v>783</v>
      </c>
      <c r="F683" s="105"/>
      <c r="G683" s="105"/>
      <c r="H683" s="105"/>
      <c r="I683" s="105"/>
      <c r="J683" s="105"/>
      <c r="K683" s="105"/>
      <c r="L683" s="105"/>
      <c r="M683" s="105"/>
      <c r="N683" s="44">
        <v>616.25</v>
      </c>
      <c r="O683" s="45">
        <v>680</v>
      </c>
      <c r="P683" s="26"/>
      <c r="Q683" s="46">
        <f t="shared" si="25"/>
        <v>616.25</v>
      </c>
      <c r="R683" s="75"/>
    </row>
    <row r="684" spans="1:18" ht="15" customHeight="1" outlineLevel="2" x14ac:dyDescent="0.2">
      <c r="A684" s="81" t="s">
        <v>784</v>
      </c>
      <c r="B684" s="81"/>
      <c r="C684" s="81"/>
      <c r="D684" s="81"/>
      <c r="E684" s="105" t="s">
        <v>785</v>
      </c>
      <c r="F684" s="105"/>
      <c r="G684" s="105"/>
      <c r="H684" s="105"/>
      <c r="I684" s="105"/>
      <c r="J684" s="105"/>
      <c r="K684" s="105"/>
      <c r="L684" s="105"/>
      <c r="M684" s="105"/>
      <c r="N684" s="44">
        <v>124</v>
      </c>
      <c r="O684" s="45">
        <v>155</v>
      </c>
      <c r="P684" s="26"/>
      <c r="Q684" s="46">
        <f t="shared" si="25"/>
        <v>124</v>
      </c>
      <c r="R684" s="75"/>
    </row>
    <row r="685" spans="1:18" ht="15" customHeight="1" outlineLevel="2" x14ac:dyDescent="0.2">
      <c r="A685" s="81" t="s">
        <v>786</v>
      </c>
      <c r="B685" s="81"/>
      <c r="C685" s="81"/>
      <c r="D685" s="81"/>
      <c r="E685" s="105" t="s">
        <v>787</v>
      </c>
      <c r="F685" s="105"/>
      <c r="G685" s="105"/>
      <c r="H685" s="105"/>
      <c r="I685" s="105"/>
      <c r="J685" s="105"/>
      <c r="K685" s="105"/>
      <c r="L685" s="105"/>
      <c r="M685" s="105"/>
      <c r="N685" s="44">
        <v>143.86000000000001</v>
      </c>
      <c r="O685" s="45">
        <v>172</v>
      </c>
      <c r="P685" s="26"/>
      <c r="Q685" s="46">
        <f t="shared" si="25"/>
        <v>143.86000000000001</v>
      </c>
      <c r="R685" s="75"/>
    </row>
    <row r="686" spans="1:18" ht="15" customHeight="1" outlineLevel="2" x14ac:dyDescent="0.2">
      <c r="A686" s="81" t="s">
        <v>788</v>
      </c>
      <c r="B686" s="81"/>
      <c r="C686" s="81"/>
      <c r="D686" s="81"/>
      <c r="E686" s="105" t="s">
        <v>789</v>
      </c>
      <c r="F686" s="105"/>
      <c r="G686" s="105"/>
      <c r="H686" s="105"/>
      <c r="I686" s="105"/>
      <c r="J686" s="105"/>
      <c r="K686" s="105"/>
      <c r="L686" s="105"/>
      <c r="M686" s="105"/>
      <c r="N686" s="44">
        <v>17.260000000000002</v>
      </c>
      <c r="O686" s="45">
        <v>50</v>
      </c>
      <c r="P686" s="26"/>
      <c r="Q686" s="46">
        <f t="shared" si="25"/>
        <v>17.260000000000002</v>
      </c>
      <c r="R686" s="75"/>
    </row>
    <row r="687" spans="1:18" ht="15" customHeight="1" outlineLevel="1" x14ac:dyDescent="0.2">
      <c r="A687" s="22"/>
      <c r="B687" s="22"/>
      <c r="C687" s="22"/>
      <c r="D687" s="22"/>
      <c r="E687" s="101" t="s">
        <v>790</v>
      </c>
      <c r="F687" s="101"/>
      <c r="G687" s="101"/>
      <c r="H687" s="101"/>
      <c r="I687" s="101"/>
      <c r="J687" s="101"/>
      <c r="K687" s="101"/>
      <c r="L687" s="101"/>
      <c r="M687" s="101"/>
      <c r="N687" s="30"/>
      <c r="O687" s="22"/>
      <c r="P687" s="26"/>
      <c r="Q687" s="27"/>
      <c r="R687" s="75"/>
    </row>
    <row r="688" spans="1:18" ht="15" customHeight="1" outlineLevel="2" x14ac:dyDescent="0.2">
      <c r="A688" s="22"/>
      <c r="B688" s="22"/>
      <c r="C688" s="22"/>
      <c r="D688" s="22"/>
      <c r="E688" s="106" t="s">
        <v>791</v>
      </c>
      <c r="F688" s="106"/>
      <c r="G688" s="106"/>
      <c r="H688" s="106"/>
      <c r="I688" s="106"/>
      <c r="J688" s="106"/>
      <c r="K688" s="106"/>
      <c r="L688" s="106"/>
      <c r="M688" s="106"/>
      <c r="N688" s="30"/>
      <c r="O688" s="22"/>
      <c r="P688" s="26"/>
      <c r="Q688" s="27"/>
      <c r="R688" s="75"/>
    </row>
    <row r="689" spans="1:18" ht="15" customHeight="1" outlineLevel="3" x14ac:dyDescent="0.2">
      <c r="A689" s="108" t="s">
        <v>792</v>
      </c>
      <c r="B689" s="108"/>
      <c r="C689" s="108"/>
      <c r="D689" s="108"/>
      <c r="E689" s="118" t="s">
        <v>793</v>
      </c>
      <c r="F689" s="118"/>
      <c r="G689" s="118"/>
      <c r="H689" s="118"/>
      <c r="I689" s="118"/>
      <c r="J689" s="118"/>
      <c r="K689" s="118"/>
      <c r="L689" s="118"/>
      <c r="M689" s="118"/>
      <c r="N689" s="59">
        <v>6.57</v>
      </c>
      <c r="O689" s="43">
        <v>29</v>
      </c>
      <c r="P689" s="26" t="s">
        <v>949</v>
      </c>
      <c r="Q689" s="35">
        <f>N689</f>
        <v>6.57</v>
      </c>
      <c r="R689" s="77"/>
    </row>
    <row r="690" spans="1:18" ht="15" customHeight="1" outlineLevel="3" x14ac:dyDescent="0.2">
      <c r="A690" s="81" t="s">
        <v>794</v>
      </c>
      <c r="B690" s="81"/>
      <c r="C690" s="81"/>
      <c r="D690" s="81"/>
      <c r="E690" s="82" t="s">
        <v>795</v>
      </c>
      <c r="F690" s="82"/>
      <c r="G690" s="82"/>
      <c r="H690" s="82"/>
      <c r="I690" s="82"/>
      <c r="J690" s="82"/>
      <c r="K690" s="82"/>
      <c r="L690" s="82"/>
      <c r="M690" s="82"/>
      <c r="N690" s="44">
        <v>175.74</v>
      </c>
      <c r="O690" s="45">
        <v>210</v>
      </c>
      <c r="P690" s="26"/>
      <c r="Q690" s="46">
        <f>N690</f>
        <v>175.74</v>
      </c>
      <c r="R690" s="75"/>
    </row>
    <row r="691" spans="1:18" ht="15" customHeight="1" outlineLevel="2" x14ac:dyDescent="0.2">
      <c r="A691" s="22"/>
      <c r="B691" s="22"/>
      <c r="C691" s="22"/>
      <c r="D691" s="22"/>
      <c r="E691" s="106" t="s">
        <v>796</v>
      </c>
      <c r="F691" s="106"/>
      <c r="G691" s="106"/>
      <c r="H691" s="106"/>
      <c r="I691" s="106"/>
      <c r="J691" s="106"/>
      <c r="K691" s="106"/>
      <c r="L691" s="106"/>
      <c r="M691" s="106"/>
      <c r="N691" s="30"/>
      <c r="O691" s="22"/>
      <c r="P691" s="26"/>
      <c r="Q691" s="27"/>
      <c r="R691" s="75"/>
    </row>
    <row r="692" spans="1:18" ht="21.75" customHeight="1" outlineLevel="3" x14ac:dyDescent="0.2">
      <c r="A692" s="81" t="s">
        <v>797</v>
      </c>
      <c r="B692" s="81"/>
      <c r="C692" s="81"/>
      <c r="D692" s="81"/>
      <c r="E692" s="82" t="s">
        <v>798</v>
      </c>
      <c r="F692" s="82"/>
      <c r="G692" s="82"/>
      <c r="H692" s="82"/>
      <c r="I692" s="82"/>
      <c r="J692" s="82"/>
      <c r="K692" s="82"/>
      <c r="L692" s="82"/>
      <c r="M692" s="82"/>
      <c r="N692" s="44">
        <v>560.74</v>
      </c>
      <c r="O692" s="45">
        <v>665</v>
      </c>
      <c r="P692" s="26"/>
      <c r="Q692" s="46">
        <f>N692</f>
        <v>560.74</v>
      </c>
      <c r="R692" s="75"/>
    </row>
    <row r="693" spans="1:18" ht="21.75" customHeight="1" outlineLevel="3" x14ac:dyDescent="0.2">
      <c r="A693" s="81" t="s">
        <v>799</v>
      </c>
      <c r="B693" s="81"/>
      <c r="C693" s="81"/>
      <c r="D693" s="81"/>
      <c r="E693" s="82" t="s">
        <v>800</v>
      </c>
      <c r="F693" s="82"/>
      <c r="G693" s="82"/>
      <c r="H693" s="82"/>
      <c r="I693" s="82"/>
      <c r="J693" s="82"/>
      <c r="K693" s="82"/>
      <c r="L693" s="82"/>
      <c r="M693" s="82"/>
      <c r="N693" s="44">
        <v>200.38</v>
      </c>
      <c r="O693" s="45">
        <v>370</v>
      </c>
      <c r="P693" s="26"/>
      <c r="Q693" s="46">
        <f>N693</f>
        <v>200.38</v>
      </c>
      <c r="R693" s="75"/>
    </row>
    <row r="694" spans="1:18" ht="15" customHeight="1" outlineLevel="2" x14ac:dyDescent="0.2">
      <c r="A694" s="22"/>
      <c r="B694" s="22"/>
      <c r="C694" s="22"/>
      <c r="D694" s="22"/>
      <c r="E694" s="106" t="s">
        <v>801</v>
      </c>
      <c r="F694" s="106"/>
      <c r="G694" s="106"/>
      <c r="H694" s="106"/>
      <c r="I694" s="106"/>
      <c r="J694" s="106"/>
      <c r="K694" s="106"/>
      <c r="L694" s="106"/>
      <c r="M694" s="106"/>
      <c r="N694" s="30"/>
      <c r="O694" s="22"/>
      <c r="P694" s="26"/>
      <c r="Q694" s="27"/>
      <c r="R694" s="75"/>
    </row>
    <row r="695" spans="1:18" ht="15" customHeight="1" outlineLevel="3" x14ac:dyDescent="0.2">
      <c r="A695" s="108" t="s">
        <v>802</v>
      </c>
      <c r="B695" s="108"/>
      <c r="C695" s="108"/>
      <c r="D695" s="108"/>
      <c r="E695" s="118" t="s">
        <v>803</v>
      </c>
      <c r="F695" s="118"/>
      <c r="G695" s="118"/>
      <c r="H695" s="118"/>
      <c r="I695" s="118"/>
      <c r="J695" s="118"/>
      <c r="K695" s="118"/>
      <c r="L695" s="118"/>
      <c r="M695" s="118"/>
      <c r="N695" s="31">
        <v>0.66</v>
      </c>
      <c r="O695" s="43">
        <v>6</v>
      </c>
      <c r="P695" s="26" t="s">
        <v>949</v>
      </c>
      <c r="Q695" s="35">
        <v>2</v>
      </c>
      <c r="R695" s="75"/>
    </row>
    <row r="696" spans="1:18" ht="15" customHeight="1" outlineLevel="3" x14ac:dyDescent="0.2">
      <c r="A696" s="108" t="s">
        <v>804</v>
      </c>
      <c r="B696" s="108"/>
      <c r="C696" s="108"/>
      <c r="D696" s="108"/>
      <c r="E696" s="118" t="s">
        <v>805</v>
      </c>
      <c r="F696" s="118"/>
      <c r="G696" s="118"/>
      <c r="H696" s="118"/>
      <c r="I696" s="118"/>
      <c r="J696" s="118"/>
      <c r="K696" s="118"/>
      <c r="L696" s="118"/>
      <c r="M696" s="118"/>
      <c r="N696" s="31">
        <v>0.1</v>
      </c>
      <c r="O696" s="43">
        <v>4</v>
      </c>
      <c r="P696" s="26" t="s">
        <v>949</v>
      </c>
      <c r="Q696" s="35">
        <v>2</v>
      </c>
      <c r="R696" s="75"/>
    </row>
    <row r="697" spans="1:18" ht="15" customHeight="1" outlineLevel="3" x14ac:dyDescent="0.2">
      <c r="A697" s="108" t="s">
        <v>806</v>
      </c>
      <c r="B697" s="108"/>
      <c r="C697" s="108"/>
      <c r="D697" s="108"/>
      <c r="E697" s="118" t="s">
        <v>807</v>
      </c>
      <c r="F697" s="118"/>
      <c r="G697" s="118"/>
      <c r="H697" s="118"/>
      <c r="I697" s="118"/>
      <c r="J697" s="118"/>
      <c r="K697" s="118"/>
      <c r="L697" s="118"/>
      <c r="M697" s="118"/>
      <c r="N697" s="31">
        <v>0.02</v>
      </c>
      <c r="O697" s="43">
        <v>4</v>
      </c>
      <c r="P697" s="26" t="s">
        <v>949</v>
      </c>
      <c r="Q697" s="35">
        <v>2</v>
      </c>
      <c r="R697" s="75"/>
    </row>
    <row r="698" spans="1:18" ht="15" customHeight="1" outlineLevel="3" x14ac:dyDescent="0.2">
      <c r="A698" s="108" t="s">
        <v>808</v>
      </c>
      <c r="B698" s="108"/>
      <c r="C698" s="108"/>
      <c r="D698" s="108"/>
      <c r="E698" s="118" t="s">
        <v>809</v>
      </c>
      <c r="F698" s="118"/>
      <c r="G698" s="118"/>
      <c r="H698" s="118"/>
      <c r="I698" s="118"/>
      <c r="J698" s="118"/>
      <c r="K698" s="118"/>
      <c r="L698" s="118"/>
      <c r="M698" s="118"/>
      <c r="N698" s="31">
        <v>0.05</v>
      </c>
      <c r="O698" s="43">
        <v>3</v>
      </c>
      <c r="P698" s="26" t="s">
        <v>949</v>
      </c>
      <c r="Q698" s="35">
        <v>2</v>
      </c>
      <c r="R698" s="75"/>
    </row>
    <row r="699" spans="1:18" ht="15" customHeight="1" outlineLevel="2" x14ac:dyDescent="0.2">
      <c r="A699" s="22"/>
      <c r="B699" s="22"/>
      <c r="C699" s="22"/>
      <c r="D699" s="22"/>
      <c r="E699" s="106" t="s">
        <v>810</v>
      </c>
      <c r="F699" s="106"/>
      <c r="G699" s="106"/>
      <c r="H699" s="106"/>
      <c r="I699" s="106"/>
      <c r="J699" s="106"/>
      <c r="K699" s="106"/>
      <c r="L699" s="106"/>
      <c r="M699" s="106"/>
      <c r="N699" s="31">
        <v>40.01</v>
      </c>
      <c r="O699" s="48">
        <v>295</v>
      </c>
      <c r="P699" s="26"/>
      <c r="Q699" s="27"/>
      <c r="R699" s="75"/>
    </row>
    <row r="700" spans="1:18" ht="15" customHeight="1" outlineLevel="3" x14ac:dyDescent="0.2">
      <c r="A700" s="81" t="s">
        <v>811</v>
      </c>
      <c r="B700" s="81"/>
      <c r="C700" s="81"/>
      <c r="D700" s="81"/>
      <c r="E700" s="82" t="s">
        <v>812</v>
      </c>
      <c r="F700" s="82"/>
      <c r="G700" s="82"/>
      <c r="H700" s="82"/>
      <c r="I700" s="82"/>
      <c r="J700" s="82"/>
      <c r="K700" s="82"/>
      <c r="L700" s="82"/>
      <c r="M700" s="82"/>
      <c r="N700" s="44">
        <v>40.01</v>
      </c>
      <c r="O700" s="45">
        <v>295</v>
      </c>
      <c r="P700" s="26"/>
      <c r="Q700" s="46">
        <v>100</v>
      </c>
      <c r="R700" s="75"/>
    </row>
    <row r="701" spans="1:18" ht="15" customHeight="1" outlineLevel="2" x14ac:dyDescent="0.2">
      <c r="A701" s="22"/>
      <c r="B701" s="22"/>
      <c r="C701" s="22"/>
      <c r="D701" s="22"/>
      <c r="E701" s="106" t="s">
        <v>813</v>
      </c>
      <c r="F701" s="106"/>
      <c r="G701" s="106"/>
      <c r="H701" s="106"/>
      <c r="I701" s="106"/>
      <c r="J701" s="106"/>
      <c r="K701" s="106"/>
      <c r="L701" s="106"/>
      <c r="M701" s="106"/>
      <c r="N701" s="30"/>
      <c r="O701" s="22"/>
      <c r="P701" s="26"/>
      <c r="Q701" s="27"/>
      <c r="R701" s="75"/>
    </row>
    <row r="702" spans="1:18" ht="15" customHeight="1" outlineLevel="3" x14ac:dyDescent="0.2">
      <c r="A702" s="81" t="s">
        <v>814</v>
      </c>
      <c r="B702" s="81"/>
      <c r="C702" s="81"/>
      <c r="D702" s="81"/>
      <c r="E702" s="82" t="s">
        <v>815</v>
      </c>
      <c r="F702" s="82"/>
      <c r="G702" s="82"/>
      <c r="H702" s="82"/>
      <c r="I702" s="82"/>
      <c r="J702" s="82"/>
      <c r="K702" s="82"/>
      <c r="L702" s="82"/>
      <c r="M702" s="82"/>
      <c r="N702" s="49">
        <v>1400</v>
      </c>
      <c r="O702" s="50">
        <v>1600</v>
      </c>
      <c r="P702" s="26"/>
      <c r="Q702" s="46">
        <f>N702</f>
        <v>1400</v>
      </c>
      <c r="R702" s="75"/>
    </row>
    <row r="703" spans="1:18" ht="15" customHeight="1" outlineLevel="3" x14ac:dyDescent="0.2">
      <c r="A703" s="108" t="s">
        <v>816</v>
      </c>
      <c r="B703" s="108"/>
      <c r="C703" s="108"/>
      <c r="D703" s="108"/>
      <c r="E703" s="118" t="s">
        <v>817</v>
      </c>
      <c r="F703" s="118"/>
      <c r="G703" s="118"/>
      <c r="H703" s="118"/>
      <c r="I703" s="118"/>
      <c r="J703" s="118"/>
      <c r="K703" s="118"/>
      <c r="L703" s="118"/>
      <c r="M703" s="118"/>
      <c r="N703" s="31">
        <v>277.07</v>
      </c>
      <c r="O703" s="43">
        <v>450</v>
      </c>
      <c r="P703" s="26" t="s">
        <v>949</v>
      </c>
      <c r="Q703" s="35">
        <f>N703</f>
        <v>277.07</v>
      </c>
      <c r="R703" s="75"/>
    </row>
    <row r="704" spans="1:18" ht="15" customHeight="1" outlineLevel="3" x14ac:dyDescent="0.2">
      <c r="A704" s="81" t="s">
        <v>818</v>
      </c>
      <c r="B704" s="81"/>
      <c r="C704" s="81"/>
      <c r="D704" s="81"/>
      <c r="E704" s="82" t="s">
        <v>819</v>
      </c>
      <c r="F704" s="82"/>
      <c r="G704" s="82"/>
      <c r="H704" s="82"/>
      <c r="I704" s="82"/>
      <c r="J704" s="82"/>
      <c r="K704" s="82"/>
      <c r="L704" s="82"/>
      <c r="M704" s="82"/>
      <c r="N704" s="44">
        <v>0.01</v>
      </c>
      <c r="O704" s="45">
        <v>150</v>
      </c>
      <c r="P704" s="26"/>
      <c r="Q704" s="46">
        <v>50</v>
      </c>
      <c r="R704" s="75"/>
    </row>
    <row r="705" spans="1:18" ht="15" customHeight="1" outlineLevel="3" x14ac:dyDescent="0.2">
      <c r="A705" s="81" t="s">
        <v>820</v>
      </c>
      <c r="B705" s="81"/>
      <c r="C705" s="81"/>
      <c r="D705" s="81"/>
      <c r="E705" s="82" t="s">
        <v>821</v>
      </c>
      <c r="F705" s="82"/>
      <c r="G705" s="82"/>
      <c r="H705" s="82"/>
      <c r="I705" s="82"/>
      <c r="J705" s="82"/>
      <c r="K705" s="82"/>
      <c r="L705" s="82"/>
      <c r="M705" s="82"/>
      <c r="N705" s="44">
        <v>50.24</v>
      </c>
      <c r="O705" s="45">
        <v>250</v>
      </c>
      <c r="P705" s="26"/>
      <c r="Q705" s="46">
        <f>N705</f>
        <v>50.24</v>
      </c>
      <c r="R705" s="75"/>
    </row>
    <row r="706" spans="1:18" ht="15" customHeight="1" outlineLevel="2" x14ac:dyDescent="0.2">
      <c r="A706" s="22"/>
      <c r="B706" s="22"/>
      <c r="C706" s="22"/>
      <c r="D706" s="22"/>
      <c r="E706" s="106" t="s">
        <v>822</v>
      </c>
      <c r="F706" s="106"/>
      <c r="G706" s="106"/>
      <c r="H706" s="106"/>
      <c r="I706" s="106"/>
      <c r="J706" s="106"/>
      <c r="K706" s="106"/>
      <c r="L706" s="106"/>
      <c r="M706" s="106"/>
      <c r="N706" s="30"/>
      <c r="O706" s="22"/>
      <c r="P706" s="26"/>
      <c r="Q706" s="27"/>
      <c r="R706" s="75"/>
    </row>
    <row r="707" spans="1:18" ht="15" customHeight="1" outlineLevel="3" x14ac:dyDescent="0.2">
      <c r="A707" s="81" t="s">
        <v>823</v>
      </c>
      <c r="B707" s="81"/>
      <c r="C707" s="81"/>
      <c r="D707" s="81"/>
      <c r="E707" s="82" t="s">
        <v>824</v>
      </c>
      <c r="F707" s="82"/>
      <c r="G707" s="82"/>
      <c r="H707" s="82"/>
      <c r="I707" s="82"/>
      <c r="J707" s="82"/>
      <c r="K707" s="82"/>
      <c r="L707" s="82"/>
      <c r="M707" s="82"/>
      <c r="N707" s="44">
        <v>191.15</v>
      </c>
      <c r="O707" s="45">
        <v>230</v>
      </c>
      <c r="P707" s="26"/>
      <c r="Q707" s="46">
        <f>N707</f>
        <v>191.15</v>
      </c>
      <c r="R707" s="75"/>
    </row>
    <row r="708" spans="1:18" ht="15" customHeight="1" outlineLevel="3" x14ac:dyDescent="0.2">
      <c r="A708" s="81" t="s">
        <v>825</v>
      </c>
      <c r="B708" s="81"/>
      <c r="C708" s="81"/>
      <c r="D708" s="81"/>
      <c r="E708" s="82" t="s">
        <v>826</v>
      </c>
      <c r="F708" s="82"/>
      <c r="G708" s="82"/>
      <c r="H708" s="82"/>
      <c r="I708" s="82"/>
      <c r="J708" s="82"/>
      <c r="K708" s="82"/>
      <c r="L708" s="82"/>
      <c r="M708" s="82"/>
      <c r="N708" s="44">
        <v>600.01</v>
      </c>
      <c r="O708" s="45">
        <v>660</v>
      </c>
      <c r="P708" s="26"/>
      <c r="Q708" s="46">
        <f t="shared" ref="Q708:Q712" si="26">N708</f>
        <v>600.01</v>
      </c>
      <c r="R708" s="75"/>
    </row>
    <row r="709" spans="1:18" ht="15" customHeight="1" outlineLevel="3" x14ac:dyDescent="0.2">
      <c r="A709" s="81" t="s">
        <v>827</v>
      </c>
      <c r="B709" s="81"/>
      <c r="C709" s="81"/>
      <c r="D709" s="81"/>
      <c r="E709" s="82" t="s">
        <v>828</v>
      </c>
      <c r="F709" s="82"/>
      <c r="G709" s="82"/>
      <c r="H709" s="82"/>
      <c r="I709" s="82"/>
      <c r="J709" s="82"/>
      <c r="K709" s="82"/>
      <c r="L709" s="82"/>
      <c r="M709" s="82"/>
      <c r="N709" s="44">
        <v>244.47</v>
      </c>
      <c r="O709" s="69"/>
      <c r="P709" s="26"/>
      <c r="Q709" s="46">
        <f t="shared" si="26"/>
        <v>244.47</v>
      </c>
      <c r="R709" s="75"/>
    </row>
    <row r="710" spans="1:18" ht="15" customHeight="1" outlineLevel="3" x14ac:dyDescent="0.2">
      <c r="A710" s="81" t="s">
        <v>829</v>
      </c>
      <c r="B710" s="81"/>
      <c r="C710" s="81"/>
      <c r="D710" s="81"/>
      <c r="E710" s="82" t="s">
        <v>830</v>
      </c>
      <c r="F710" s="82"/>
      <c r="G710" s="82"/>
      <c r="H710" s="82"/>
      <c r="I710" s="82"/>
      <c r="J710" s="82"/>
      <c r="K710" s="82"/>
      <c r="L710" s="82"/>
      <c r="M710" s="82"/>
      <c r="N710" s="44">
        <v>307.44</v>
      </c>
      <c r="O710" s="45">
        <v>450</v>
      </c>
      <c r="P710" s="26"/>
      <c r="Q710" s="46">
        <f t="shared" si="26"/>
        <v>307.44</v>
      </c>
      <c r="R710" s="75"/>
    </row>
    <row r="711" spans="1:18" ht="15" customHeight="1" outlineLevel="3" x14ac:dyDescent="0.2">
      <c r="A711" s="81" t="s">
        <v>831</v>
      </c>
      <c r="B711" s="81"/>
      <c r="C711" s="81"/>
      <c r="D711" s="81"/>
      <c r="E711" s="82" t="s">
        <v>832</v>
      </c>
      <c r="F711" s="82"/>
      <c r="G711" s="82"/>
      <c r="H711" s="82"/>
      <c r="I711" s="82"/>
      <c r="J711" s="82"/>
      <c r="K711" s="82"/>
      <c r="L711" s="82"/>
      <c r="M711" s="82"/>
      <c r="N711" s="44">
        <v>245.74</v>
      </c>
      <c r="O711" s="45">
        <v>320</v>
      </c>
      <c r="P711" s="26"/>
      <c r="Q711" s="46">
        <f t="shared" si="26"/>
        <v>245.74</v>
      </c>
      <c r="R711" s="75"/>
    </row>
    <row r="712" spans="1:18" ht="15" customHeight="1" outlineLevel="3" x14ac:dyDescent="0.2">
      <c r="A712" s="81" t="s">
        <v>833</v>
      </c>
      <c r="B712" s="81"/>
      <c r="C712" s="81"/>
      <c r="D712" s="81"/>
      <c r="E712" s="82" t="s">
        <v>834</v>
      </c>
      <c r="F712" s="82"/>
      <c r="G712" s="82"/>
      <c r="H712" s="82"/>
      <c r="I712" s="82"/>
      <c r="J712" s="82"/>
      <c r="K712" s="82"/>
      <c r="L712" s="82"/>
      <c r="M712" s="82"/>
      <c r="N712" s="44">
        <v>677</v>
      </c>
      <c r="O712" s="45">
        <v>744</v>
      </c>
      <c r="P712" s="26"/>
      <c r="Q712" s="46">
        <f t="shared" si="26"/>
        <v>677</v>
      </c>
      <c r="R712" s="75"/>
    </row>
    <row r="713" spans="1:18" ht="15" customHeight="1" outlineLevel="2" x14ac:dyDescent="0.2">
      <c r="A713" s="22"/>
      <c r="B713" s="22"/>
      <c r="C713" s="22"/>
      <c r="D713" s="22"/>
      <c r="E713" s="106" t="s">
        <v>835</v>
      </c>
      <c r="F713" s="106"/>
      <c r="G713" s="106"/>
      <c r="H713" s="106"/>
      <c r="I713" s="106"/>
      <c r="J713" s="106"/>
      <c r="K713" s="106"/>
      <c r="L713" s="106"/>
      <c r="M713" s="106"/>
      <c r="N713" s="30"/>
      <c r="O713" s="22"/>
      <c r="P713" s="26"/>
      <c r="Q713" s="27"/>
      <c r="R713" s="75"/>
    </row>
    <row r="714" spans="1:18" ht="15" customHeight="1" outlineLevel="3" x14ac:dyDescent="0.2">
      <c r="A714" s="81" t="s">
        <v>836</v>
      </c>
      <c r="B714" s="81"/>
      <c r="C714" s="81"/>
      <c r="D714" s="81"/>
      <c r="E714" s="82" t="s">
        <v>837</v>
      </c>
      <c r="F714" s="82"/>
      <c r="G714" s="82"/>
      <c r="H714" s="82"/>
      <c r="I714" s="82"/>
      <c r="J714" s="82"/>
      <c r="K714" s="82"/>
      <c r="L714" s="82"/>
      <c r="M714" s="82"/>
      <c r="N714" s="44">
        <v>46.08</v>
      </c>
      <c r="O714" s="45">
        <v>150</v>
      </c>
      <c r="P714" s="26"/>
      <c r="Q714" s="46">
        <f>N714</f>
        <v>46.08</v>
      </c>
      <c r="R714" s="75"/>
    </row>
    <row r="715" spans="1:18" ht="15" customHeight="1" outlineLevel="3" x14ac:dyDescent="0.2">
      <c r="A715" s="81" t="s">
        <v>838</v>
      </c>
      <c r="B715" s="81"/>
      <c r="C715" s="81"/>
      <c r="D715" s="81"/>
      <c r="E715" s="82" t="s">
        <v>839</v>
      </c>
      <c r="F715" s="82"/>
      <c r="G715" s="82"/>
      <c r="H715" s="82"/>
      <c r="I715" s="82"/>
      <c r="J715" s="82"/>
      <c r="K715" s="82"/>
      <c r="L715" s="82"/>
      <c r="M715" s="82"/>
      <c r="N715" s="44">
        <v>94.13</v>
      </c>
      <c r="O715" s="45">
        <v>110</v>
      </c>
      <c r="P715" s="26"/>
      <c r="Q715" s="46">
        <f>N715</f>
        <v>94.13</v>
      </c>
      <c r="R715" s="75"/>
    </row>
    <row r="716" spans="1:18" ht="15" customHeight="1" outlineLevel="3" x14ac:dyDescent="0.2">
      <c r="A716" s="81" t="s">
        <v>840</v>
      </c>
      <c r="B716" s="81"/>
      <c r="C716" s="81"/>
      <c r="D716" s="81"/>
      <c r="E716" s="82" t="s">
        <v>841</v>
      </c>
      <c r="F716" s="82"/>
      <c r="G716" s="82"/>
      <c r="H716" s="82"/>
      <c r="I716" s="82"/>
      <c r="J716" s="82"/>
      <c r="K716" s="82"/>
      <c r="L716" s="82"/>
      <c r="M716" s="82"/>
      <c r="N716" s="44">
        <v>2.4</v>
      </c>
      <c r="O716" s="45">
        <v>150</v>
      </c>
      <c r="P716" s="26"/>
      <c r="Q716" s="46">
        <v>30</v>
      </c>
      <c r="R716" s="75"/>
    </row>
    <row r="717" spans="1:18" ht="15" customHeight="1" outlineLevel="3" x14ac:dyDescent="0.2">
      <c r="A717" s="81" t="s">
        <v>842</v>
      </c>
      <c r="B717" s="81"/>
      <c r="C717" s="81"/>
      <c r="D717" s="81"/>
      <c r="E717" s="82" t="s">
        <v>843</v>
      </c>
      <c r="F717" s="82"/>
      <c r="G717" s="82"/>
      <c r="H717" s="82"/>
      <c r="I717" s="82"/>
      <c r="J717" s="82"/>
      <c r="K717" s="82"/>
      <c r="L717" s="82"/>
      <c r="M717" s="82"/>
      <c r="N717" s="44">
        <v>1.17</v>
      </c>
      <c r="O717" s="45">
        <v>150</v>
      </c>
      <c r="P717" s="26"/>
      <c r="Q717" s="46">
        <v>30</v>
      </c>
      <c r="R717" s="75"/>
    </row>
    <row r="718" spans="1:18" ht="15" customHeight="1" outlineLevel="3" x14ac:dyDescent="0.2">
      <c r="A718" s="81" t="s">
        <v>844</v>
      </c>
      <c r="B718" s="81"/>
      <c r="C718" s="81"/>
      <c r="D718" s="81"/>
      <c r="E718" s="82" t="s">
        <v>845</v>
      </c>
      <c r="F718" s="82"/>
      <c r="G718" s="82"/>
      <c r="H718" s="82"/>
      <c r="I718" s="82"/>
      <c r="J718" s="82"/>
      <c r="K718" s="82"/>
      <c r="L718" s="82"/>
      <c r="M718" s="82"/>
      <c r="N718" s="44">
        <v>114.58</v>
      </c>
      <c r="O718" s="45">
        <v>150</v>
      </c>
      <c r="P718" s="26"/>
      <c r="Q718" s="46">
        <f>N718</f>
        <v>114.58</v>
      </c>
      <c r="R718" s="75"/>
    </row>
    <row r="719" spans="1:18" ht="15" customHeight="1" outlineLevel="3" x14ac:dyDescent="0.2">
      <c r="A719" s="81" t="s">
        <v>846</v>
      </c>
      <c r="B719" s="81"/>
      <c r="C719" s="81"/>
      <c r="D719" s="81"/>
      <c r="E719" s="82" t="s">
        <v>847</v>
      </c>
      <c r="F719" s="82"/>
      <c r="G719" s="82"/>
      <c r="H719" s="82"/>
      <c r="I719" s="82"/>
      <c r="J719" s="82"/>
      <c r="K719" s="82"/>
      <c r="L719" s="82"/>
      <c r="M719" s="82"/>
      <c r="N719" s="44">
        <v>63.34</v>
      </c>
      <c r="O719" s="45">
        <v>85</v>
      </c>
      <c r="P719" s="26"/>
      <c r="Q719" s="46">
        <f>N719</f>
        <v>63.34</v>
      </c>
      <c r="R719" s="75"/>
    </row>
    <row r="720" spans="1:18" ht="15" customHeight="1" outlineLevel="3" x14ac:dyDescent="0.2">
      <c r="A720" s="81" t="s">
        <v>848</v>
      </c>
      <c r="B720" s="81"/>
      <c r="C720" s="81"/>
      <c r="D720" s="81"/>
      <c r="E720" s="82" t="s">
        <v>849</v>
      </c>
      <c r="F720" s="82"/>
      <c r="G720" s="82"/>
      <c r="H720" s="82"/>
      <c r="I720" s="82"/>
      <c r="J720" s="82"/>
      <c r="K720" s="82"/>
      <c r="L720" s="82"/>
      <c r="M720" s="82"/>
      <c r="N720" s="44">
        <v>40.29</v>
      </c>
      <c r="O720" s="45">
        <v>135</v>
      </c>
      <c r="P720" s="26"/>
      <c r="Q720" s="46">
        <f>N720</f>
        <v>40.29</v>
      </c>
      <c r="R720" s="75"/>
    </row>
    <row r="721" spans="1:18" ht="15" customHeight="1" outlineLevel="3" x14ac:dyDescent="0.2">
      <c r="A721" s="81" t="s">
        <v>850</v>
      </c>
      <c r="B721" s="81"/>
      <c r="C721" s="81"/>
      <c r="D721" s="81"/>
      <c r="E721" s="82" t="s">
        <v>851</v>
      </c>
      <c r="F721" s="82"/>
      <c r="G721" s="82"/>
      <c r="H721" s="82"/>
      <c r="I721" s="82"/>
      <c r="J721" s="82"/>
      <c r="K721" s="82"/>
      <c r="L721" s="82"/>
      <c r="M721" s="82"/>
      <c r="N721" s="44">
        <v>191.57</v>
      </c>
      <c r="O721" s="45">
        <v>250</v>
      </c>
      <c r="P721" s="26"/>
      <c r="Q721" s="46">
        <f>N721</f>
        <v>191.57</v>
      </c>
      <c r="R721" s="75"/>
    </row>
    <row r="722" spans="1:18" ht="15" customHeight="1" outlineLevel="3" x14ac:dyDescent="0.2">
      <c r="A722" s="81" t="s">
        <v>852</v>
      </c>
      <c r="B722" s="81"/>
      <c r="C722" s="81"/>
      <c r="D722" s="81"/>
      <c r="E722" s="82" t="s">
        <v>853</v>
      </c>
      <c r="F722" s="82"/>
      <c r="G722" s="82"/>
      <c r="H722" s="82"/>
      <c r="I722" s="82"/>
      <c r="J722" s="82"/>
      <c r="K722" s="82"/>
      <c r="L722" s="82"/>
      <c r="M722" s="82"/>
      <c r="N722" s="44">
        <v>0.01</v>
      </c>
      <c r="O722" s="45">
        <v>45</v>
      </c>
      <c r="P722" s="26"/>
      <c r="Q722" s="46">
        <v>10</v>
      </c>
      <c r="R722" s="75"/>
    </row>
    <row r="723" spans="1:18" ht="15" customHeight="1" outlineLevel="3" x14ac:dyDescent="0.2">
      <c r="A723" s="81" t="s">
        <v>854</v>
      </c>
      <c r="B723" s="81"/>
      <c r="C723" s="81"/>
      <c r="D723" s="81"/>
      <c r="E723" s="82" t="s">
        <v>855</v>
      </c>
      <c r="F723" s="82"/>
      <c r="G723" s="82"/>
      <c r="H723" s="82"/>
      <c r="I723" s="82"/>
      <c r="J723" s="82"/>
      <c r="K723" s="82"/>
      <c r="L723" s="82"/>
      <c r="M723" s="82"/>
      <c r="N723" s="44">
        <v>0.11</v>
      </c>
      <c r="O723" s="45">
        <v>38</v>
      </c>
      <c r="P723" s="26"/>
      <c r="Q723" s="46">
        <v>10</v>
      </c>
      <c r="R723" s="75"/>
    </row>
    <row r="724" spans="1:18" ht="15" customHeight="1" outlineLevel="3" x14ac:dyDescent="0.2">
      <c r="A724" s="81" t="s">
        <v>856</v>
      </c>
      <c r="B724" s="81"/>
      <c r="C724" s="81"/>
      <c r="D724" s="81"/>
      <c r="E724" s="82" t="s">
        <v>857</v>
      </c>
      <c r="F724" s="82"/>
      <c r="G724" s="82"/>
      <c r="H724" s="82"/>
      <c r="I724" s="82"/>
      <c r="J724" s="82"/>
      <c r="K724" s="82"/>
      <c r="L724" s="82"/>
      <c r="M724" s="82"/>
      <c r="N724" s="44">
        <v>472.51</v>
      </c>
      <c r="O724" s="45">
        <v>595</v>
      </c>
      <c r="P724" s="26"/>
      <c r="Q724" s="46">
        <f t="shared" ref="Q724:Q730" si="27">N724</f>
        <v>472.51</v>
      </c>
      <c r="R724" s="75"/>
    </row>
    <row r="725" spans="1:18" ht="15" customHeight="1" outlineLevel="3" x14ac:dyDescent="0.2">
      <c r="A725" s="81" t="s">
        <v>858</v>
      </c>
      <c r="B725" s="81"/>
      <c r="C725" s="81"/>
      <c r="D725" s="81"/>
      <c r="E725" s="82" t="s">
        <v>859</v>
      </c>
      <c r="F725" s="82"/>
      <c r="G725" s="82"/>
      <c r="H725" s="82"/>
      <c r="I725" s="82"/>
      <c r="J725" s="82"/>
      <c r="K725" s="82"/>
      <c r="L725" s="82"/>
      <c r="M725" s="82"/>
      <c r="N725" s="44">
        <v>631.54999999999995</v>
      </c>
      <c r="O725" s="50">
        <v>1200</v>
      </c>
      <c r="P725" s="26"/>
      <c r="Q725" s="46">
        <f t="shared" si="27"/>
        <v>631.54999999999995</v>
      </c>
      <c r="R725" s="75"/>
    </row>
    <row r="726" spans="1:18" ht="15" customHeight="1" outlineLevel="3" x14ac:dyDescent="0.2">
      <c r="A726" s="81" t="s">
        <v>860</v>
      </c>
      <c r="B726" s="81"/>
      <c r="C726" s="81"/>
      <c r="D726" s="81"/>
      <c r="E726" s="82" t="s">
        <v>861</v>
      </c>
      <c r="F726" s="82"/>
      <c r="G726" s="82"/>
      <c r="H726" s="82"/>
      <c r="I726" s="82"/>
      <c r="J726" s="82"/>
      <c r="K726" s="82"/>
      <c r="L726" s="82"/>
      <c r="M726" s="82"/>
      <c r="N726" s="49">
        <v>1418.24</v>
      </c>
      <c r="O726" s="50">
        <v>1700</v>
      </c>
      <c r="P726" s="26"/>
      <c r="Q726" s="46">
        <f t="shared" si="27"/>
        <v>1418.24</v>
      </c>
      <c r="R726" s="75"/>
    </row>
    <row r="727" spans="1:18" ht="15" customHeight="1" outlineLevel="3" x14ac:dyDescent="0.2">
      <c r="A727" s="81" t="s">
        <v>862</v>
      </c>
      <c r="B727" s="81"/>
      <c r="C727" s="81"/>
      <c r="D727" s="81"/>
      <c r="E727" s="82" t="s">
        <v>863</v>
      </c>
      <c r="F727" s="82"/>
      <c r="G727" s="82"/>
      <c r="H727" s="82"/>
      <c r="I727" s="82"/>
      <c r="J727" s="82"/>
      <c r="K727" s="82"/>
      <c r="L727" s="82"/>
      <c r="M727" s="82"/>
      <c r="N727" s="44">
        <v>737.71</v>
      </c>
      <c r="O727" s="50">
        <v>1550</v>
      </c>
      <c r="P727" s="26"/>
      <c r="Q727" s="46">
        <f t="shared" si="27"/>
        <v>737.71</v>
      </c>
      <c r="R727" s="75"/>
    </row>
    <row r="728" spans="1:18" ht="15" customHeight="1" outlineLevel="3" x14ac:dyDescent="0.2">
      <c r="A728" s="81" t="s">
        <v>864</v>
      </c>
      <c r="B728" s="81"/>
      <c r="C728" s="81"/>
      <c r="D728" s="81"/>
      <c r="E728" s="82" t="s">
        <v>865</v>
      </c>
      <c r="F728" s="82"/>
      <c r="G728" s="82"/>
      <c r="H728" s="82"/>
      <c r="I728" s="82"/>
      <c r="J728" s="82"/>
      <c r="K728" s="82"/>
      <c r="L728" s="82"/>
      <c r="M728" s="82"/>
      <c r="N728" s="44">
        <v>633.74</v>
      </c>
      <c r="O728" s="50">
        <v>1450</v>
      </c>
      <c r="P728" s="26"/>
      <c r="Q728" s="46">
        <f t="shared" si="27"/>
        <v>633.74</v>
      </c>
      <c r="R728" s="75"/>
    </row>
    <row r="729" spans="1:18" ht="15" customHeight="1" outlineLevel="3" x14ac:dyDescent="0.2">
      <c r="A729" s="81" t="s">
        <v>866</v>
      </c>
      <c r="B729" s="81"/>
      <c r="C729" s="81"/>
      <c r="D729" s="81"/>
      <c r="E729" s="82" t="s">
        <v>867</v>
      </c>
      <c r="F729" s="82"/>
      <c r="G729" s="82"/>
      <c r="H729" s="82"/>
      <c r="I729" s="82"/>
      <c r="J729" s="82"/>
      <c r="K729" s="82"/>
      <c r="L729" s="82"/>
      <c r="M729" s="82"/>
      <c r="N729" s="44">
        <v>360</v>
      </c>
      <c r="O729" s="45">
        <v>650</v>
      </c>
      <c r="P729" s="26"/>
      <c r="Q729" s="46">
        <f t="shared" si="27"/>
        <v>360</v>
      </c>
      <c r="R729" s="75"/>
    </row>
    <row r="730" spans="1:18" ht="15" customHeight="1" outlineLevel="3" x14ac:dyDescent="0.2">
      <c r="A730" s="81" t="s">
        <v>868</v>
      </c>
      <c r="B730" s="81"/>
      <c r="C730" s="81"/>
      <c r="D730" s="81"/>
      <c r="E730" s="82" t="s">
        <v>869</v>
      </c>
      <c r="F730" s="82"/>
      <c r="G730" s="82"/>
      <c r="H730" s="82"/>
      <c r="I730" s="82"/>
      <c r="J730" s="82"/>
      <c r="K730" s="82"/>
      <c r="L730" s="82"/>
      <c r="M730" s="82"/>
      <c r="N730" s="44">
        <v>289.14999999999998</v>
      </c>
      <c r="O730" s="45">
        <v>460</v>
      </c>
      <c r="P730" s="26"/>
      <c r="Q730" s="46">
        <f t="shared" si="27"/>
        <v>289.14999999999998</v>
      </c>
      <c r="R730" s="75"/>
    </row>
    <row r="731" spans="1:18" ht="15" customHeight="1" outlineLevel="3" x14ac:dyDescent="0.2">
      <c r="A731" s="81" t="s">
        <v>870</v>
      </c>
      <c r="B731" s="81"/>
      <c r="C731" s="81"/>
      <c r="D731" s="81"/>
      <c r="E731" s="82" t="s">
        <v>871</v>
      </c>
      <c r="F731" s="82"/>
      <c r="G731" s="82"/>
      <c r="H731" s="82"/>
      <c r="I731" s="82"/>
      <c r="J731" s="82"/>
      <c r="K731" s="82"/>
      <c r="L731" s="82"/>
      <c r="M731" s="82"/>
      <c r="N731" s="44">
        <v>0.01</v>
      </c>
      <c r="O731" s="45">
        <v>210</v>
      </c>
      <c r="P731" s="26"/>
      <c r="Q731" s="46">
        <v>100</v>
      </c>
      <c r="R731" s="75"/>
    </row>
    <row r="732" spans="1:18" ht="15" customHeight="1" outlineLevel="3" x14ac:dyDescent="0.2">
      <c r="A732" s="81" t="s">
        <v>872</v>
      </c>
      <c r="B732" s="81"/>
      <c r="C732" s="81"/>
      <c r="D732" s="81"/>
      <c r="E732" s="82" t="s">
        <v>873</v>
      </c>
      <c r="F732" s="82"/>
      <c r="G732" s="82"/>
      <c r="H732" s="82"/>
      <c r="I732" s="82"/>
      <c r="J732" s="82"/>
      <c r="K732" s="82"/>
      <c r="L732" s="82"/>
      <c r="M732" s="82"/>
      <c r="N732" s="44">
        <v>507.17</v>
      </c>
      <c r="O732" s="45">
        <v>710</v>
      </c>
      <c r="P732" s="26"/>
      <c r="Q732" s="46">
        <f>N732</f>
        <v>507.17</v>
      </c>
      <c r="R732" s="75"/>
    </row>
    <row r="733" spans="1:18" ht="15" customHeight="1" outlineLevel="3" x14ac:dyDescent="0.2">
      <c r="A733" s="81" t="s">
        <v>874</v>
      </c>
      <c r="B733" s="81"/>
      <c r="C733" s="81"/>
      <c r="D733" s="81"/>
      <c r="E733" s="82" t="s">
        <v>875</v>
      </c>
      <c r="F733" s="82"/>
      <c r="G733" s="82"/>
      <c r="H733" s="82"/>
      <c r="I733" s="82"/>
      <c r="J733" s="82"/>
      <c r="K733" s="82"/>
      <c r="L733" s="82"/>
      <c r="M733" s="82"/>
      <c r="N733" s="44">
        <v>681.93</v>
      </c>
      <c r="O733" s="45">
        <v>800</v>
      </c>
      <c r="P733" s="26"/>
      <c r="Q733" s="46">
        <f>N733</f>
        <v>681.93</v>
      </c>
      <c r="R733" s="75"/>
    </row>
    <row r="734" spans="1:18" ht="15" customHeight="1" x14ac:dyDescent="0.2">
      <c r="A734" s="22"/>
      <c r="B734" s="22"/>
      <c r="C734" s="22"/>
      <c r="D734" s="22"/>
      <c r="E734" s="23" t="s">
        <v>876</v>
      </c>
      <c r="F734" s="23"/>
      <c r="G734" s="23"/>
      <c r="H734" s="23"/>
      <c r="I734" s="23"/>
      <c r="J734" s="23"/>
      <c r="K734" s="23"/>
      <c r="L734" s="23"/>
      <c r="M734" s="23"/>
      <c r="N734" s="31">
        <v>0.01</v>
      </c>
      <c r="O734" s="48">
        <v>35</v>
      </c>
      <c r="P734" s="26"/>
      <c r="Q734" s="27"/>
      <c r="R734" s="75"/>
    </row>
  </sheetData>
  <sheetProtection password="C8A9" sheet="1" objects="1" scenarios="1" formatCells="0" formatColumns="0" formatRows="0" insertColumns="0" insertRows="0" insertHyperlinks="0" deleteColumns="0" deleteRows="0"/>
  <mergeCells count="1349">
    <mergeCell ref="A43:D43"/>
    <mergeCell ref="E43:M43"/>
    <mergeCell ref="A33:D33"/>
    <mergeCell ref="E33:M33"/>
    <mergeCell ref="A34:D34"/>
    <mergeCell ref="E34:M34"/>
    <mergeCell ref="A35:D35"/>
    <mergeCell ref="E35:M35"/>
    <mergeCell ref="A36:D36"/>
    <mergeCell ref="E36:M36"/>
    <mergeCell ref="E37:M37"/>
    <mergeCell ref="A38:D38"/>
    <mergeCell ref="E38:M38"/>
    <mergeCell ref="A39:D39"/>
    <mergeCell ref="E39:M39"/>
    <mergeCell ref="A40:D40"/>
    <mergeCell ref="E40:M40"/>
    <mergeCell ref="E41:M41"/>
    <mergeCell ref="A42:D42"/>
    <mergeCell ref="E42:M42"/>
    <mergeCell ref="A23:D23"/>
    <mergeCell ref="E23:M23"/>
    <mergeCell ref="A24:D24"/>
    <mergeCell ref="E24:M24"/>
    <mergeCell ref="A25:D25"/>
    <mergeCell ref="E25:M25"/>
    <mergeCell ref="A26:D26"/>
    <mergeCell ref="E26:M26"/>
    <mergeCell ref="A27:D27"/>
    <mergeCell ref="E27:M27"/>
    <mergeCell ref="E28:M28"/>
    <mergeCell ref="A29:D29"/>
    <mergeCell ref="E29:M29"/>
    <mergeCell ref="E30:M30"/>
    <mergeCell ref="A31:D31"/>
    <mergeCell ref="E31:M31"/>
    <mergeCell ref="A32:D32"/>
    <mergeCell ref="E32:M32"/>
    <mergeCell ref="E48:M48"/>
    <mergeCell ref="A49:D49"/>
    <mergeCell ref="E49:M49"/>
    <mergeCell ref="E44:M44"/>
    <mergeCell ref="E45:M45"/>
    <mergeCell ref="E46:M46"/>
    <mergeCell ref="A47:D47"/>
    <mergeCell ref="E47:M47"/>
    <mergeCell ref="A56:D56"/>
    <mergeCell ref="E56:M56"/>
    <mergeCell ref="A588:D588"/>
    <mergeCell ref="E588:M588"/>
    <mergeCell ref="E18:M18"/>
    <mergeCell ref="E19:M19"/>
    <mergeCell ref="E20:M20"/>
    <mergeCell ref="A21:D21"/>
    <mergeCell ref="E21:M21"/>
    <mergeCell ref="A22:D22"/>
    <mergeCell ref="E22:M22"/>
    <mergeCell ref="A62:D62"/>
    <mergeCell ref="E62:M62"/>
    <mergeCell ref="E584:M584"/>
    <mergeCell ref="A585:D585"/>
    <mergeCell ref="E585:M585"/>
    <mergeCell ref="A586:D586"/>
    <mergeCell ref="E586:M586"/>
    <mergeCell ref="A587:D587"/>
    <mergeCell ref="E587:M587"/>
    <mergeCell ref="E468:M468"/>
    <mergeCell ref="E469:M469"/>
    <mergeCell ref="A470:D470"/>
    <mergeCell ref="E470:M470"/>
    <mergeCell ref="A730:D730"/>
    <mergeCell ref="E730:M730"/>
    <mergeCell ref="A731:D731"/>
    <mergeCell ref="E731:M731"/>
    <mergeCell ref="A732:D732"/>
    <mergeCell ref="E732:M732"/>
    <mergeCell ref="E60:M60"/>
    <mergeCell ref="A61:D61"/>
    <mergeCell ref="E61:M61"/>
    <mergeCell ref="A733:D733"/>
    <mergeCell ref="E733:M733"/>
    <mergeCell ref="E463:M463"/>
    <mergeCell ref="A464:D464"/>
    <mergeCell ref="E464:M464"/>
    <mergeCell ref="E465:M465"/>
    <mergeCell ref="E466:M466"/>
    <mergeCell ref="A467:D467"/>
    <mergeCell ref="E467:M467"/>
    <mergeCell ref="A471:D471"/>
    <mergeCell ref="E471:M471"/>
    <mergeCell ref="A721:D721"/>
    <mergeCell ref="E721:M721"/>
    <mergeCell ref="A722:D722"/>
    <mergeCell ref="E722:M722"/>
    <mergeCell ref="A723:D723"/>
    <mergeCell ref="E723:M723"/>
    <mergeCell ref="A724:D724"/>
    <mergeCell ref="E724:M724"/>
    <mergeCell ref="A725:D725"/>
    <mergeCell ref="E725:M725"/>
    <mergeCell ref="A726:D726"/>
    <mergeCell ref="E726:M726"/>
    <mergeCell ref="A727:D727"/>
    <mergeCell ref="E727:M727"/>
    <mergeCell ref="A728:D728"/>
    <mergeCell ref="E728:M728"/>
    <mergeCell ref="A729:D729"/>
    <mergeCell ref="E729:M729"/>
    <mergeCell ref="A712:D712"/>
    <mergeCell ref="E712:M712"/>
    <mergeCell ref="E713:M713"/>
    <mergeCell ref="A714:D714"/>
    <mergeCell ref="E714:M714"/>
    <mergeCell ref="A715:D715"/>
    <mergeCell ref="E715:M715"/>
    <mergeCell ref="A716:D716"/>
    <mergeCell ref="E716:M716"/>
    <mergeCell ref="A717:D717"/>
    <mergeCell ref="E717:M717"/>
    <mergeCell ref="A718:D718"/>
    <mergeCell ref="E718:M718"/>
    <mergeCell ref="A719:D719"/>
    <mergeCell ref="E719:M719"/>
    <mergeCell ref="A720:D720"/>
    <mergeCell ref="E720:M720"/>
    <mergeCell ref="A703:D703"/>
    <mergeCell ref="E703:M703"/>
    <mergeCell ref="A704:D704"/>
    <mergeCell ref="E704:M704"/>
    <mergeCell ref="A705:D705"/>
    <mergeCell ref="E705:M705"/>
    <mergeCell ref="E706:M706"/>
    <mergeCell ref="A707:D707"/>
    <mergeCell ref="E707:M707"/>
    <mergeCell ref="A708:D708"/>
    <mergeCell ref="E708:M708"/>
    <mergeCell ref="A709:D709"/>
    <mergeCell ref="E709:M709"/>
    <mergeCell ref="A710:D710"/>
    <mergeCell ref="E710:M710"/>
    <mergeCell ref="A711:D711"/>
    <mergeCell ref="E711:M711"/>
    <mergeCell ref="A693:D693"/>
    <mergeCell ref="E693:M693"/>
    <mergeCell ref="E694:M694"/>
    <mergeCell ref="A695:D695"/>
    <mergeCell ref="E695:M695"/>
    <mergeCell ref="A696:D696"/>
    <mergeCell ref="E696:M696"/>
    <mergeCell ref="A697:D697"/>
    <mergeCell ref="E697:M697"/>
    <mergeCell ref="A698:D698"/>
    <mergeCell ref="E698:M698"/>
    <mergeCell ref="E699:M699"/>
    <mergeCell ref="A700:D700"/>
    <mergeCell ref="E700:M700"/>
    <mergeCell ref="E701:M701"/>
    <mergeCell ref="A702:D702"/>
    <mergeCell ref="E702:M702"/>
    <mergeCell ref="A683:D683"/>
    <mergeCell ref="E683:M683"/>
    <mergeCell ref="A684:D684"/>
    <mergeCell ref="E684:M684"/>
    <mergeCell ref="A685:D685"/>
    <mergeCell ref="E685:M685"/>
    <mergeCell ref="A686:D686"/>
    <mergeCell ref="E686:M686"/>
    <mergeCell ref="E687:M687"/>
    <mergeCell ref="E688:M688"/>
    <mergeCell ref="A689:D689"/>
    <mergeCell ref="E689:M689"/>
    <mergeCell ref="A690:D690"/>
    <mergeCell ref="E690:M690"/>
    <mergeCell ref="E691:M691"/>
    <mergeCell ref="A692:D692"/>
    <mergeCell ref="E692:M692"/>
    <mergeCell ref="A674:D674"/>
    <mergeCell ref="E674:M674"/>
    <mergeCell ref="A675:D675"/>
    <mergeCell ref="E675:M675"/>
    <mergeCell ref="A676:D676"/>
    <mergeCell ref="E676:M676"/>
    <mergeCell ref="A677:D677"/>
    <mergeCell ref="E677:M677"/>
    <mergeCell ref="A678:D678"/>
    <mergeCell ref="E678:M678"/>
    <mergeCell ref="A679:D679"/>
    <mergeCell ref="E679:M679"/>
    <mergeCell ref="A680:D680"/>
    <mergeCell ref="E680:M680"/>
    <mergeCell ref="A681:D681"/>
    <mergeCell ref="E681:M681"/>
    <mergeCell ref="A682:D682"/>
    <mergeCell ref="E682:M682"/>
    <mergeCell ref="A665:D665"/>
    <mergeCell ref="E665:M665"/>
    <mergeCell ref="A666:D666"/>
    <mergeCell ref="E666:M666"/>
    <mergeCell ref="A667:D667"/>
    <mergeCell ref="E667:M667"/>
    <mergeCell ref="A668:D668"/>
    <mergeCell ref="E668:M668"/>
    <mergeCell ref="A669:D669"/>
    <mergeCell ref="E669:M669"/>
    <mergeCell ref="A670:D670"/>
    <mergeCell ref="E670:M670"/>
    <mergeCell ref="A671:D671"/>
    <mergeCell ref="E671:M671"/>
    <mergeCell ref="A672:D672"/>
    <mergeCell ref="E672:M672"/>
    <mergeCell ref="A673:D673"/>
    <mergeCell ref="E673:M673"/>
    <mergeCell ref="A654:D654"/>
    <mergeCell ref="E654:M654"/>
    <mergeCell ref="A655:D655"/>
    <mergeCell ref="E655:M655"/>
    <mergeCell ref="A661:D661"/>
    <mergeCell ref="E661:M661"/>
    <mergeCell ref="A662:D662"/>
    <mergeCell ref="E662:M662"/>
    <mergeCell ref="A663:D663"/>
    <mergeCell ref="E663:M663"/>
    <mergeCell ref="A664:D664"/>
    <mergeCell ref="E664:M664"/>
    <mergeCell ref="A656:D656"/>
    <mergeCell ref="E656:M656"/>
    <mergeCell ref="A657:D657"/>
    <mergeCell ref="E657:M657"/>
    <mergeCell ref="A658:D658"/>
    <mergeCell ref="E658:M658"/>
    <mergeCell ref="A659:D659"/>
    <mergeCell ref="E659:M659"/>
    <mergeCell ref="A660:D660"/>
    <mergeCell ref="E660:M660"/>
    <mergeCell ref="A645:D645"/>
    <mergeCell ref="E645:M645"/>
    <mergeCell ref="A646:D646"/>
    <mergeCell ref="E646:M646"/>
    <mergeCell ref="A647:D647"/>
    <mergeCell ref="E647:M647"/>
    <mergeCell ref="A648:D648"/>
    <mergeCell ref="E648:M648"/>
    <mergeCell ref="A649:D649"/>
    <mergeCell ref="E649:M649"/>
    <mergeCell ref="A650:D650"/>
    <mergeCell ref="E650:M650"/>
    <mergeCell ref="A651:D651"/>
    <mergeCell ref="E651:M651"/>
    <mergeCell ref="A652:D652"/>
    <mergeCell ref="E652:M652"/>
    <mergeCell ref="A653:D653"/>
    <mergeCell ref="E653:M653"/>
    <mergeCell ref="A636:D636"/>
    <mergeCell ref="E636:M636"/>
    <mergeCell ref="A637:D637"/>
    <mergeCell ref="E637:M637"/>
    <mergeCell ref="A638:D638"/>
    <mergeCell ref="E638:M638"/>
    <mergeCell ref="A639:D639"/>
    <mergeCell ref="E639:M639"/>
    <mergeCell ref="A640:D640"/>
    <mergeCell ref="E640:M640"/>
    <mergeCell ref="A641:D641"/>
    <mergeCell ref="E641:M641"/>
    <mergeCell ref="A642:D642"/>
    <mergeCell ref="E642:M642"/>
    <mergeCell ref="A643:D643"/>
    <mergeCell ref="E643:M643"/>
    <mergeCell ref="A644:D644"/>
    <mergeCell ref="E644:M644"/>
    <mergeCell ref="A627:D627"/>
    <mergeCell ref="E627:M627"/>
    <mergeCell ref="A628:D628"/>
    <mergeCell ref="E628:M628"/>
    <mergeCell ref="A629:D629"/>
    <mergeCell ref="E629:M629"/>
    <mergeCell ref="A630:D630"/>
    <mergeCell ref="E630:M630"/>
    <mergeCell ref="A631:D631"/>
    <mergeCell ref="E631:M631"/>
    <mergeCell ref="A632:D632"/>
    <mergeCell ref="E632:M632"/>
    <mergeCell ref="A633:D633"/>
    <mergeCell ref="E633:M633"/>
    <mergeCell ref="A634:D634"/>
    <mergeCell ref="E634:M634"/>
    <mergeCell ref="A635:D635"/>
    <mergeCell ref="E635:M635"/>
    <mergeCell ref="A618:D618"/>
    <mergeCell ref="E618:M618"/>
    <mergeCell ref="A619:D619"/>
    <mergeCell ref="E619:M619"/>
    <mergeCell ref="A620:D620"/>
    <mergeCell ref="E620:M620"/>
    <mergeCell ref="A621:D621"/>
    <mergeCell ref="E621:M621"/>
    <mergeCell ref="A622:D622"/>
    <mergeCell ref="E622:M622"/>
    <mergeCell ref="A623:D623"/>
    <mergeCell ref="E623:M623"/>
    <mergeCell ref="A624:D624"/>
    <mergeCell ref="E624:M624"/>
    <mergeCell ref="A625:D625"/>
    <mergeCell ref="E625:M625"/>
    <mergeCell ref="A626:D626"/>
    <mergeCell ref="E626:M626"/>
    <mergeCell ref="A609:D609"/>
    <mergeCell ref="E609:M609"/>
    <mergeCell ref="A610:D610"/>
    <mergeCell ref="E610:M610"/>
    <mergeCell ref="A611:D611"/>
    <mergeCell ref="E611:M611"/>
    <mergeCell ref="A612:D612"/>
    <mergeCell ref="E612:M612"/>
    <mergeCell ref="A613:D613"/>
    <mergeCell ref="E613:M613"/>
    <mergeCell ref="A614:D614"/>
    <mergeCell ref="E614:M614"/>
    <mergeCell ref="A615:D615"/>
    <mergeCell ref="E615:M615"/>
    <mergeCell ref="A616:D616"/>
    <mergeCell ref="E616:M616"/>
    <mergeCell ref="A617:D617"/>
    <mergeCell ref="E617:M617"/>
    <mergeCell ref="A600:D600"/>
    <mergeCell ref="E600:M600"/>
    <mergeCell ref="A601:D601"/>
    <mergeCell ref="E601:M601"/>
    <mergeCell ref="A602:D602"/>
    <mergeCell ref="E602:M602"/>
    <mergeCell ref="A603:D603"/>
    <mergeCell ref="E603:M603"/>
    <mergeCell ref="A604:D604"/>
    <mergeCell ref="E604:M604"/>
    <mergeCell ref="A605:D605"/>
    <mergeCell ref="E605:M605"/>
    <mergeCell ref="A606:D606"/>
    <mergeCell ref="E606:M606"/>
    <mergeCell ref="A607:D607"/>
    <mergeCell ref="E607:M607"/>
    <mergeCell ref="A608:D608"/>
    <mergeCell ref="E608:M608"/>
    <mergeCell ref="A591:D591"/>
    <mergeCell ref="E591:M591"/>
    <mergeCell ref="A592:D592"/>
    <mergeCell ref="E592:M592"/>
    <mergeCell ref="A593:D593"/>
    <mergeCell ref="E593:M593"/>
    <mergeCell ref="A594:D594"/>
    <mergeCell ref="E594:M594"/>
    <mergeCell ref="A595:D595"/>
    <mergeCell ref="E595:M595"/>
    <mergeCell ref="A596:D596"/>
    <mergeCell ref="E596:M596"/>
    <mergeCell ref="A597:D597"/>
    <mergeCell ref="E597:M597"/>
    <mergeCell ref="A598:D598"/>
    <mergeCell ref="E598:M598"/>
    <mergeCell ref="A599:D599"/>
    <mergeCell ref="E599:M599"/>
    <mergeCell ref="A457:D457"/>
    <mergeCell ref="E457:M457"/>
    <mergeCell ref="E458:M458"/>
    <mergeCell ref="A459:D459"/>
    <mergeCell ref="E459:M459"/>
    <mergeCell ref="A460:D460"/>
    <mergeCell ref="E460:M460"/>
    <mergeCell ref="A461:D461"/>
    <mergeCell ref="E461:M461"/>
    <mergeCell ref="A462:D462"/>
    <mergeCell ref="E462:M462"/>
    <mergeCell ref="E589:M589"/>
    <mergeCell ref="A590:D590"/>
    <mergeCell ref="E590:M590"/>
    <mergeCell ref="E474:M474"/>
    <mergeCell ref="E475:M475"/>
    <mergeCell ref="A476:D476"/>
    <mergeCell ref="E476:M476"/>
    <mergeCell ref="A477:D477"/>
    <mergeCell ref="E477:M477"/>
    <mergeCell ref="A495:D495"/>
    <mergeCell ref="E495:M495"/>
    <mergeCell ref="A478:D478"/>
    <mergeCell ref="E478:M478"/>
    <mergeCell ref="A479:D479"/>
    <mergeCell ref="E479:M479"/>
    <mergeCell ref="A480:D480"/>
    <mergeCell ref="E480:M480"/>
    <mergeCell ref="A481:D481"/>
    <mergeCell ref="E472:M472"/>
    <mergeCell ref="A473:D473"/>
    <mergeCell ref="E473:M473"/>
    <mergeCell ref="A447:D447"/>
    <mergeCell ref="E447:M447"/>
    <mergeCell ref="A448:D448"/>
    <mergeCell ref="E448:M448"/>
    <mergeCell ref="E449:M449"/>
    <mergeCell ref="A450:D450"/>
    <mergeCell ref="E450:M450"/>
    <mergeCell ref="A451:D451"/>
    <mergeCell ref="E451:M451"/>
    <mergeCell ref="A452:D452"/>
    <mergeCell ref="E452:M452"/>
    <mergeCell ref="E453:M453"/>
    <mergeCell ref="A454:D454"/>
    <mergeCell ref="E454:M454"/>
    <mergeCell ref="A455:D455"/>
    <mergeCell ref="E455:M455"/>
    <mergeCell ref="A456:D456"/>
    <mergeCell ref="E456:M456"/>
    <mergeCell ref="A437:D437"/>
    <mergeCell ref="E437:M437"/>
    <mergeCell ref="A438:D438"/>
    <mergeCell ref="E438:M438"/>
    <mergeCell ref="A439:D439"/>
    <mergeCell ref="E439:M439"/>
    <mergeCell ref="E440:M440"/>
    <mergeCell ref="E441:M441"/>
    <mergeCell ref="A442:D442"/>
    <mergeCell ref="E442:M442"/>
    <mergeCell ref="E443:M443"/>
    <mergeCell ref="A444:D444"/>
    <mergeCell ref="E444:M444"/>
    <mergeCell ref="A445:D445"/>
    <mergeCell ref="E445:M445"/>
    <mergeCell ref="A446:D446"/>
    <mergeCell ref="E446:M446"/>
    <mergeCell ref="A426:D426"/>
    <mergeCell ref="E426:M426"/>
    <mergeCell ref="A427:D427"/>
    <mergeCell ref="E427:M427"/>
    <mergeCell ref="A428:D428"/>
    <mergeCell ref="E428:M428"/>
    <mergeCell ref="A429:D429"/>
    <mergeCell ref="E429:M429"/>
    <mergeCell ref="E430:M430"/>
    <mergeCell ref="E431:M431"/>
    <mergeCell ref="A432:D432"/>
    <mergeCell ref="E432:M432"/>
    <mergeCell ref="E433:M433"/>
    <mergeCell ref="A434:D434"/>
    <mergeCell ref="E434:M434"/>
    <mergeCell ref="E435:M435"/>
    <mergeCell ref="A436:D436"/>
    <mergeCell ref="E436:M436"/>
    <mergeCell ref="A417:D417"/>
    <mergeCell ref="E417:M417"/>
    <mergeCell ref="A418:D418"/>
    <mergeCell ref="E418:M418"/>
    <mergeCell ref="E419:M419"/>
    <mergeCell ref="A420:D420"/>
    <mergeCell ref="E420:M420"/>
    <mergeCell ref="A421:D421"/>
    <mergeCell ref="E421:M421"/>
    <mergeCell ref="A422:D422"/>
    <mergeCell ref="E422:M422"/>
    <mergeCell ref="A423:D423"/>
    <mergeCell ref="E423:M423"/>
    <mergeCell ref="A424:D424"/>
    <mergeCell ref="E424:M424"/>
    <mergeCell ref="A425:D425"/>
    <mergeCell ref="E425:M425"/>
    <mergeCell ref="A408:D408"/>
    <mergeCell ref="E408:M408"/>
    <mergeCell ref="A409:D409"/>
    <mergeCell ref="E409:M409"/>
    <mergeCell ref="A410:D410"/>
    <mergeCell ref="E410:M410"/>
    <mergeCell ref="A411:D411"/>
    <mergeCell ref="E411:M411"/>
    <mergeCell ref="A412:D412"/>
    <mergeCell ref="E412:M412"/>
    <mergeCell ref="A413:D413"/>
    <mergeCell ref="E413:M413"/>
    <mergeCell ref="A414:D414"/>
    <mergeCell ref="E414:M414"/>
    <mergeCell ref="A415:D415"/>
    <mergeCell ref="E415:M415"/>
    <mergeCell ref="A416:D416"/>
    <mergeCell ref="E416:M416"/>
    <mergeCell ref="E398:M398"/>
    <mergeCell ref="E399:M399"/>
    <mergeCell ref="E400:M400"/>
    <mergeCell ref="A401:D401"/>
    <mergeCell ref="E401:M401"/>
    <mergeCell ref="A402:D402"/>
    <mergeCell ref="E402:M402"/>
    <mergeCell ref="A403:D403"/>
    <mergeCell ref="E403:M403"/>
    <mergeCell ref="A404:D404"/>
    <mergeCell ref="E404:M404"/>
    <mergeCell ref="A405:D405"/>
    <mergeCell ref="E405:M405"/>
    <mergeCell ref="A406:D406"/>
    <mergeCell ref="E406:M406"/>
    <mergeCell ref="A407:D407"/>
    <mergeCell ref="E407:M407"/>
    <mergeCell ref="A389:D389"/>
    <mergeCell ref="E389:M389"/>
    <mergeCell ref="A390:D390"/>
    <mergeCell ref="E390:M390"/>
    <mergeCell ref="A391:D391"/>
    <mergeCell ref="E391:M391"/>
    <mergeCell ref="A392:D392"/>
    <mergeCell ref="E392:M392"/>
    <mergeCell ref="A393:D393"/>
    <mergeCell ref="E393:M393"/>
    <mergeCell ref="A394:D394"/>
    <mergeCell ref="E394:M394"/>
    <mergeCell ref="A395:D395"/>
    <mergeCell ref="E395:M395"/>
    <mergeCell ref="A396:D396"/>
    <mergeCell ref="E396:M396"/>
    <mergeCell ref="A397:D397"/>
    <mergeCell ref="E397:M397"/>
    <mergeCell ref="A380:D380"/>
    <mergeCell ref="E380:M380"/>
    <mergeCell ref="A381:D381"/>
    <mergeCell ref="E381:M381"/>
    <mergeCell ref="A382:D382"/>
    <mergeCell ref="E382:M382"/>
    <mergeCell ref="A383:D383"/>
    <mergeCell ref="E383:M383"/>
    <mergeCell ref="A384:D384"/>
    <mergeCell ref="E384:M384"/>
    <mergeCell ref="A385:D385"/>
    <mergeCell ref="E385:M385"/>
    <mergeCell ref="A386:D386"/>
    <mergeCell ref="E386:M386"/>
    <mergeCell ref="A387:D387"/>
    <mergeCell ref="E387:M387"/>
    <mergeCell ref="A388:D388"/>
    <mergeCell ref="E388:M388"/>
    <mergeCell ref="A371:D371"/>
    <mergeCell ref="E371:M371"/>
    <mergeCell ref="A372:D372"/>
    <mergeCell ref="E372:M372"/>
    <mergeCell ref="A373:D373"/>
    <mergeCell ref="E373:M373"/>
    <mergeCell ref="A374:D374"/>
    <mergeCell ref="E374:M374"/>
    <mergeCell ref="A375:D375"/>
    <mergeCell ref="E375:M375"/>
    <mergeCell ref="A376:D376"/>
    <mergeCell ref="E376:M376"/>
    <mergeCell ref="A377:D377"/>
    <mergeCell ref="E377:M377"/>
    <mergeCell ref="A378:D378"/>
    <mergeCell ref="E378:M378"/>
    <mergeCell ref="A379:D379"/>
    <mergeCell ref="E379:M379"/>
    <mergeCell ref="A362:D362"/>
    <mergeCell ref="E362:M362"/>
    <mergeCell ref="A363:D363"/>
    <mergeCell ref="E363:M363"/>
    <mergeCell ref="A364:D364"/>
    <mergeCell ref="E364:M364"/>
    <mergeCell ref="A365:D365"/>
    <mergeCell ref="E365:M365"/>
    <mergeCell ref="A366:D366"/>
    <mergeCell ref="E366:M366"/>
    <mergeCell ref="A367:D367"/>
    <mergeCell ref="E367:M367"/>
    <mergeCell ref="A368:D368"/>
    <mergeCell ref="E368:M368"/>
    <mergeCell ref="A369:D369"/>
    <mergeCell ref="E369:M369"/>
    <mergeCell ref="A370:D370"/>
    <mergeCell ref="E370:M370"/>
    <mergeCell ref="A353:D353"/>
    <mergeCell ref="E353:M353"/>
    <mergeCell ref="A354:D354"/>
    <mergeCell ref="E354:M354"/>
    <mergeCell ref="A355:D355"/>
    <mergeCell ref="E355:M355"/>
    <mergeCell ref="A356:D356"/>
    <mergeCell ref="E356:M356"/>
    <mergeCell ref="A357:D357"/>
    <mergeCell ref="E357:M357"/>
    <mergeCell ref="A358:D358"/>
    <mergeCell ref="E358:M358"/>
    <mergeCell ref="A359:D359"/>
    <mergeCell ref="E359:M359"/>
    <mergeCell ref="A360:D360"/>
    <mergeCell ref="E360:M360"/>
    <mergeCell ref="A361:D361"/>
    <mergeCell ref="E361:M361"/>
    <mergeCell ref="A344:D344"/>
    <mergeCell ref="E344:M344"/>
    <mergeCell ref="A345:D345"/>
    <mergeCell ref="E345:M345"/>
    <mergeCell ref="E346:M346"/>
    <mergeCell ref="A347:D347"/>
    <mergeCell ref="E347:M347"/>
    <mergeCell ref="A348:D348"/>
    <mergeCell ref="E348:M348"/>
    <mergeCell ref="A349:D349"/>
    <mergeCell ref="E349:M349"/>
    <mergeCell ref="A350:D350"/>
    <mergeCell ref="E350:M350"/>
    <mergeCell ref="A351:D351"/>
    <mergeCell ref="E351:M351"/>
    <mergeCell ref="A352:D352"/>
    <mergeCell ref="E352:M352"/>
    <mergeCell ref="A333:D333"/>
    <mergeCell ref="E333:M333"/>
    <mergeCell ref="E334:M334"/>
    <mergeCell ref="E335:M335"/>
    <mergeCell ref="A336:D336"/>
    <mergeCell ref="E336:M336"/>
    <mergeCell ref="E337:M337"/>
    <mergeCell ref="A338:D338"/>
    <mergeCell ref="E338:M338"/>
    <mergeCell ref="A339:D339"/>
    <mergeCell ref="E339:M339"/>
    <mergeCell ref="E340:M340"/>
    <mergeCell ref="A341:D341"/>
    <mergeCell ref="E341:M341"/>
    <mergeCell ref="A342:D342"/>
    <mergeCell ref="E342:M342"/>
    <mergeCell ref="A343:D343"/>
    <mergeCell ref="E343:M343"/>
    <mergeCell ref="A323:D323"/>
    <mergeCell ref="E323:M323"/>
    <mergeCell ref="A324:D324"/>
    <mergeCell ref="E324:M324"/>
    <mergeCell ref="E325:M325"/>
    <mergeCell ref="A326:D326"/>
    <mergeCell ref="E326:M326"/>
    <mergeCell ref="A327:D327"/>
    <mergeCell ref="E327:M327"/>
    <mergeCell ref="A328:D328"/>
    <mergeCell ref="E328:M328"/>
    <mergeCell ref="A329:D329"/>
    <mergeCell ref="E329:M329"/>
    <mergeCell ref="A330:D330"/>
    <mergeCell ref="E330:M330"/>
    <mergeCell ref="E331:M331"/>
    <mergeCell ref="A332:D332"/>
    <mergeCell ref="E332:M332"/>
    <mergeCell ref="A313:D313"/>
    <mergeCell ref="E313:M313"/>
    <mergeCell ref="E314:M314"/>
    <mergeCell ref="A315:D315"/>
    <mergeCell ref="E315:M315"/>
    <mergeCell ref="A316:D316"/>
    <mergeCell ref="E316:M316"/>
    <mergeCell ref="A317:D317"/>
    <mergeCell ref="E317:M317"/>
    <mergeCell ref="E318:M318"/>
    <mergeCell ref="A319:D319"/>
    <mergeCell ref="E319:M319"/>
    <mergeCell ref="A320:D320"/>
    <mergeCell ref="E320:M320"/>
    <mergeCell ref="A321:D321"/>
    <mergeCell ref="E321:M321"/>
    <mergeCell ref="A322:D322"/>
    <mergeCell ref="E322:M322"/>
    <mergeCell ref="E303:M303"/>
    <mergeCell ref="A304:D304"/>
    <mergeCell ref="E304:M304"/>
    <mergeCell ref="E305:M305"/>
    <mergeCell ref="A306:D306"/>
    <mergeCell ref="E306:M306"/>
    <mergeCell ref="A307:D307"/>
    <mergeCell ref="E307:M307"/>
    <mergeCell ref="A308:D308"/>
    <mergeCell ref="E308:M308"/>
    <mergeCell ref="E309:M309"/>
    <mergeCell ref="A310:D310"/>
    <mergeCell ref="E310:M310"/>
    <mergeCell ref="A311:D311"/>
    <mergeCell ref="E311:M311"/>
    <mergeCell ref="A312:D312"/>
    <mergeCell ref="E312:M312"/>
    <mergeCell ref="A293:D293"/>
    <mergeCell ref="E293:M293"/>
    <mergeCell ref="A294:D294"/>
    <mergeCell ref="E294:M294"/>
    <mergeCell ref="A295:D295"/>
    <mergeCell ref="E295:M295"/>
    <mergeCell ref="A296:D296"/>
    <mergeCell ref="E296:M296"/>
    <mergeCell ref="A297:D297"/>
    <mergeCell ref="E297:M297"/>
    <mergeCell ref="E298:M298"/>
    <mergeCell ref="A299:D299"/>
    <mergeCell ref="E299:M299"/>
    <mergeCell ref="E300:M300"/>
    <mergeCell ref="A301:D301"/>
    <mergeCell ref="E301:M301"/>
    <mergeCell ref="A302:D302"/>
    <mergeCell ref="E302:M302"/>
    <mergeCell ref="A283:D283"/>
    <mergeCell ref="E283:M283"/>
    <mergeCell ref="A284:D284"/>
    <mergeCell ref="E284:M284"/>
    <mergeCell ref="A285:D285"/>
    <mergeCell ref="E285:M285"/>
    <mergeCell ref="A286:D286"/>
    <mergeCell ref="E286:M286"/>
    <mergeCell ref="A287:D287"/>
    <mergeCell ref="E287:M287"/>
    <mergeCell ref="A288:D288"/>
    <mergeCell ref="E288:M288"/>
    <mergeCell ref="A289:D289"/>
    <mergeCell ref="E289:M289"/>
    <mergeCell ref="E290:M290"/>
    <mergeCell ref="E291:M291"/>
    <mergeCell ref="E292:M292"/>
    <mergeCell ref="A274:D274"/>
    <mergeCell ref="E274:M274"/>
    <mergeCell ref="A275:D275"/>
    <mergeCell ref="E275:M275"/>
    <mergeCell ref="A276:D276"/>
    <mergeCell ref="E276:M276"/>
    <mergeCell ref="A277:D277"/>
    <mergeCell ref="E277:M277"/>
    <mergeCell ref="A278:D278"/>
    <mergeCell ref="E278:M278"/>
    <mergeCell ref="A279:D279"/>
    <mergeCell ref="E279:M279"/>
    <mergeCell ref="A280:D280"/>
    <mergeCell ref="E280:M280"/>
    <mergeCell ref="A281:D281"/>
    <mergeCell ref="E281:M281"/>
    <mergeCell ref="A282:D282"/>
    <mergeCell ref="E282:M282"/>
    <mergeCell ref="A265:D265"/>
    <mergeCell ref="E265:M265"/>
    <mergeCell ref="A266:D266"/>
    <mergeCell ref="E266:M266"/>
    <mergeCell ref="A267:D267"/>
    <mergeCell ref="E267:M267"/>
    <mergeCell ref="E268:M268"/>
    <mergeCell ref="A269:D269"/>
    <mergeCell ref="E269:M269"/>
    <mergeCell ref="A270:D270"/>
    <mergeCell ref="E270:M270"/>
    <mergeCell ref="A271:D271"/>
    <mergeCell ref="E271:M271"/>
    <mergeCell ref="A272:D272"/>
    <mergeCell ref="E272:M272"/>
    <mergeCell ref="A273:D273"/>
    <mergeCell ref="E273:M273"/>
    <mergeCell ref="A256:D256"/>
    <mergeCell ref="E256:M256"/>
    <mergeCell ref="A257:D257"/>
    <mergeCell ref="E257:M257"/>
    <mergeCell ref="A258:D258"/>
    <mergeCell ref="E258:M258"/>
    <mergeCell ref="A259:D259"/>
    <mergeCell ref="E259:M259"/>
    <mergeCell ref="A260:D260"/>
    <mergeCell ref="E260:M260"/>
    <mergeCell ref="A261:D261"/>
    <mergeCell ref="E261:M261"/>
    <mergeCell ref="A262:D262"/>
    <mergeCell ref="E262:M262"/>
    <mergeCell ref="A263:D263"/>
    <mergeCell ref="E263:M263"/>
    <mergeCell ref="A264:D264"/>
    <mergeCell ref="E264:M264"/>
    <mergeCell ref="A247:D247"/>
    <mergeCell ref="E247:M247"/>
    <mergeCell ref="A248:D248"/>
    <mergeCell ref="E248:M248"/>
    <mergeCell ref="A249:D249"/>
    <mergeCell ref="E249:M249"/>
    <mergeCell ref="A250:D250"/>
    <mergeCell ref="E250:M250"/>
    <mergeCell ref="A251:D251"/>
    <mergeCell ref="E251:M251"/>
    <mergeCell ref="A252:D252"/>
    <mergeCell ref="E252:M252"/>
    <mergeCell ref="A253:D253"/>
    <mergeCell ref="E253:M253"/>
    <mergeCell ref="A254:D254"/>
    <mergeCell ref="E254:M254"/>
    <mergeCell ref="A255:D255"/>
    <mergeCell ref="E255:M255"/>
    <mergeCell ref="A238:D238"/>
    <mergeCell ref="E238:M238"/>
    <mergeCell ref="A239:D239"/>
    <mergeCell ref="E239:M239"/>
    <mergeCell ref="A240:D240"/>
    <mergeCell ref="E240:M240"/>
    <mergeCell ref="A241:D241"/>
    <mergeCell ref="E241:M241"/>
    <mergeCell ref="A242:D242"/>
    <mergeCell ref="E242:M242"/>
    <mergeCell ref="A243:D243"/>
    <mergeCell ref="E243:M243"/>
    <mergeCell ref="A244:D244"/>
    <mergeCell ref="E244:M244"/>
    <mergeCell ref="E245:M245"/>
    <mergeCell ref="A246:D246"/>
    <mergeCell ref="E246:M246"/>
    <mergeCell ref="A229:D229"/>
    <mergeCell ref="E229:M229"/>
    <mergeCell ref="A230:D230"/>
    <mergeCell ref="E230:M230"/>
    <mergeCell ref="E231:M231"/>
    <mergeCell ref="A232:D232"/>
    <mergeCell ref="E232:M232"/>
    <mergeCell ref="A233:D233"/>
    <mergeCell ref="E233:M233"/>
    <mergeCell ref="A234:D234"/>
    <mergeCell ref="E234:M234"/>
    <mergeCell ref="A235:D235"/>
    <mergeCell ref="E235:M235"/>
    <mergeCell ref="A236:D236"/>
    <mergeCell ref="E236:M236"/>
    <mergeCell ref="A237:D237"/>
    <mergeCell ref="E237:M237"/>
    <mergeCell ref="A220:D220"/>
    <mergeCell ref="E220:M220"/>
    <mergeCell ref="A221:D221"/>
    <mergeCell ref="E221:M221"/>
    <mergeCell ref="A222:D222"/>
    <mergeCell ref="E222:M222"/>
    <mergeCell ref="A223:D223"/>
    <mergeCell ref="E223:M223"/>
    <mergeCell ref="A224:D224"/>
    <mergeCell ref="E224:M224"/>
    <mergeCell ref="A225:D225"/>
    <mergeCell ref="E225:M225"/>
    <mergeCell ref="A226:D226"/>
    <mergeCell ref="E226:M226"/>
    <mergeCell ref="A227:D227"/>
    <mergeCell ref="E227:M227"/>
    <mergeCell ref="A228:D228"/>
    <mergeCell ref="E228:M228"/>
    <mergeCell ref="A211:D211"/>
    <mergeCell ref="E211:M211"/>
    <mergeCell ref="A212:D212"/>
    <mergeCell ref="E212:M212"/>
    <mergeCell ref="A213:D213"/>
    <mergeCell ref="E213:M213"/>
    <mergeCell ref="A214:D214"/>
    <mergeCell ref="E214:M214"/>
    <mergeCell ref="A215:D215"/>
    <mergeCell ref="E215:M215"/>
    <mergeCell ref="A216:D216"/>
    <mergeCell ref="E216:M216"/>
    <mergeCell ref="A217:D217"/>
    <mergeCell ref="E217:M217"/>
    <mergeCell ref="A218:D218"/>
    <mergeCell ref="E218:M218"/>
    <mergeCell ref="A219:D219"/>
    <mergeCell ref="E219:M219"/>
    <mergeCell ref="A202:D202"/>
    <mergeCell ref="E202:M202"/>
    <mergeCell ref="A203:D203"/>
    <mergeCell ref="E203:M203"/>
    <mergeCell ref="A204:D204"/>
    <mergeCell ref="E204:M204"/>
    <mergeCell ref="A205:D205"/>
    <mergeCell ref="E205:M205"/>
    <mergeCell ref="A206:D206"/>
    <mergeCell ref="E206:M206"/>
    <mergeCell ref="A207:D207"/>
    <mergeCell ref="E207:M207"/>
    <mergeCell ref="A208:D208"/>
    <mergeCell ref="E208:M208"/>
    <mergeCell ref="A209:D209"/>
    <mergeCell ref="E209:M209"/>
    <mergeCell ref="A210:D210"/>
    <mergeCell ref="E210:M210"/>
    <mergeCell ref="A193:D193"/>
    <mergeCell ref="E193:M193"/>
    <mergeCell ref="A194:D194"/>
    <mergeCell ref="E194:M194"/>
    <mergeCell ref="A195:D195"/>
    <mergeCell ref="E195:M195"/>
    <mergeCell ref="A196:D196"/>
    <mergeCell ref="E196:M196"/>
    <mergeCell ref="A197:D197"/>
    <mergeCell ref="E197:M197"/>
    <mergeCell ref="A198:D198"/>
    <mergeCell ref="E198:M198"/>
    <mergeCell ref="A199:D199"/>
    <mergeCell ref="E199:M199"/>
    <mergeCell ref="A200:D200"/>
    <mergeCell ref="E200:M200"/>
    <mergeCell ref="A201:D201"/>
    <mergeCell ref="E201:M201"/>
    <mergeCell ref="A183:D183"/>
    <mergeCell ref="E183:M183"/>
    <mergeCell ref="E184:M184"/>
    <mergeCell ref="A185:D185"/>
    <mergeCell ref="E185:M185"/>
    <mergeCell ref="A186:D186"/>
    <mergeCell ref="E186:M186"/>
    <mergeCell ref="E187:M187"/>
    <mergeCell ref="E188:M188"/>
    <mergeCell ref="A189:D189"/>
    <mergeCell ref="E189:M189"/>
    <mergeCell ref="A190:D190"/>
    <mergeCell ref="E190:M190"/>
    <mergeCell ref="A191:D191"/>
    <mergeCell ref="E191:M191"/>
    <mergeCell ref="A192:D192"/>
    <mergeCell ref="E192:M192"/>
    <mergeCell ref="E173:M173"/>
    <mergeCell ref="E174:M174"/>
    <mergeCell ref="E175:M175"/>
    <mergeCell ref="A176:D176"/>
    <mergeCell ref="E176:M176"/>
    <mergeCell ref="A177:D177"/>
    <mergeCell ref="E177:M177"/>
    <mergeCell ref="A178:D178"/>
    <mergeCell ref="E178:M178"/>
    <mergeCell ref="A179:D179"/>
    <mergeCell ref="E179:M179"/>
    <mergeCell ref="A180:D180"/>
    <mergeCell ref="E180:M180"/>
    <mergeCell ref="A181:D181"/>
    <mergeCell ref="E181:M181"/>
    <mergeCell ref="A182:D182"/>
    <mergeCell ref="E182:M182"/>
    <mergeCell ref="A127:D127"/>
    <mergeCell ref="E127:M127"/>
    <mergeCell ref="E166:M166"/>
    <mergeCell ref="E167:M167"/>
    <mergeCell ref="A168:D168"/>
    <mergeCell ref="E168:M168"/>
    <mergeCell ref="A169:D169"/>
    <mergeCell ref="E169:M169"/>
    <mergeCell ref="E128:M128"/>
    <mergeCell ref="E129:M129"/>
    <mergeCell ref="A130:D130"/>
    <mergeCell ref="E130:M130"/>
    <mergeCell ref="A131:D131"/>
    <mergeCell ref="E131:M131"/>
    <mergeCell ref="E136:M136"/>
    <mergeCell ref="A137:D137"/>
    <mergeCell ref="E137:M137"/>
    <mergeCell ref="E138:M138"/>
    <mergeCell ref="A139:D139"/>
    <mergeCell ref="E139:M139"/>
    <mergeCell ref="E132:M132"/>
    <mergeCell ref="A133:D133"/>
    <mergeCell ref="E133:M133"/>
    <mergeCell ref="E134:M134"/>
    <mergeCell ref="A135:D135"/>
    <mergeCell ref="E135:M135"/>
    <mergeCell ref="A146:D146"/>
    <mergeCell ref="E146:M146"/>
    <mergeCell ref="E147:M147"/>
    <mergeCell ref="A140:D140"/>
    <mergeCell ref="E140:M140"/>
    <mergeCell ref="E141:M141"/>
    <mergeCell ref="A113:D113"/>
    <mergeCell ref="E113:M113"/>
    <mergeCell ref="E110:M110"/>
    <mergeCell ref="A111:D111"/>
    <mergeCell ref="E111:M111"/>
    <mergeCell ref="E107:M107"/>
    <mergeCell ref="A108:D108"/>
    <mergeCell ref="E126:M126"/>
    <mergeCell ref="E108:M108"/>
    <mergeCell ref="A109:D109"/>
    <mergeCell ref="E109:M109"/>
    <mergeCell ref="A117:D117"/>
    <mergeCell ref="E117:M117"/>
    <mergeCell ref="A118:D118"/>
    <mergeCell ref="E118:M118"/>
    <mergeCell ref="A114:D114"/>
    <mergeCell ref="E114:M114"/>
    <mergeCell ref="A115:D115"/>
    <mergeCell ref="E115:M115"/>
    <mergeCell ref="A116:D116"/>
    <mergeCell ref="E116:M116"/>
    <mergeCell ref="E91:M91"/>
    <mergeCell ref="A92:D92"/>
    <mergeCell ref="E92:M92"/>
    <mergeCell ref="E93:M93"/>
    <mergeCell ref="A94:D94"/>
    <mergeCell ref="E94:M94"/>
    <mergeCell ref="E95:M95"/>
    <mergeCell ref="A96:D96"/>
    <mergeCell ref="E96:M96"/>
    <mergeCell ref="A97:D97"/>
    <mergeCell ref="E97:M97"/>
    <mergeCell ref="A98:D98"/>
    <mergeCell ref="E98:M98"/>
    <mergeCell ref="A99:D99"/>
    <mergeCell ref="E99:M99"/>
    <mergeCell ref="A100:D100"/>
    <mergeCell ref="E100:M100"/>
    <mergeCell ref="E14:M14"/>
    <mergeCell ref="A15:D15"/>
    <mergeCell ref="E15:M15"/>
    <mergeCell ref="E16:M16"/>
    <mergeCell ref="A17:D17"/>
    <mergeCell ref="E17:M17"/>
    <mergeCell ref="E63:M63"/>
    <mergeCell ref="E64:M64"/>
    <mergeCell ref="A65:D65"/>
    <mergeCell ref="E65:M65"/>
    <mergeCell ref="A66:D66"/>
    <mergeCell ref="E66:M66"/>
    <mergeCell ref="A67:D67"/>
    <mergeCell ref="E67:M67"/>
    <mergeCell ref="E88:M88"/>
    <mergeCell ref="E89:M89"/>
    <mergeCell ref="A90:D90"/>
    <mergeCell ref="E90:M90"/>
    <mergeCell ref="E69:M69"/>
    <mergeCell ref="E68:M68"/>
    <mergeCell ref="A80:D80"/>
    <mergeCell ref="E80:M80"/>
    <mergeCell ref="A81:D81"/>
    <mergeCell ref="E81:M81"/>
    <mergeCell ref="A85:D85"/>
    <mergeCell ref="E85:M85"/>
    <mergeCell ref="E83:M83"/>
    <mergeCell ref="E84:M84"/>
    <mergeCell ref="A87:D87"/>
    <mergeCell ref="E87:M87"/>
    <mergeCell ref="E86:M86"/>
    <mergeCell ref="A48:D48"/>
    <mergeCell ref="A1:D2"/>
    <mergeCell ref="E1:M2"/>
    <mergeCell ref="E10:M10"/>
    <mergeCell ref="E11:M11"/>
    <mergeCell ref="A12:D12"/>
    <mergeCell ref="E12:M12"/>
    <mergeCell ref="E3:M3"/>
    <mergeCell ref="A4:D4"/>
    <mergeCell ref="E4:M4"/>
    <mergeCell ref="A5:D5"/>
    <mergeCell ref="E5:M5"/>
    <mergeCell ref="A6:D6"/>
    <mergeCell ref="E6:M6"/>
    <mergeCell ref="A7:D7"/>
    <mergeCell ref="E7:M7"/>
    <mergeCell ref="E8:M8"/>
    <mergeCell ref="A9:D9"/>
    <mergeCell ref="E9:M9"/>
    <mergeCell ref="E13:M13"/>
    <mergeCell ref="E72:M72"/>
    <mergeCell ref="A70:D70"/>
    <mergeCell ref="E70:M70"/>
    <mergeCell ref="A71:D71"/>
    <mergeCell ref="E71:M71"/>
    <mergeCell ref="A77:D77"/>
    <mergeCell ref="E77:M77"/>
    <mergeCell ref="A76:D76"/>
    <mergeCell ref="E76:M76"/>
    <mergeCell ref="A73:D73"/>
    <mergeCell ref="E73:M73"/>
    <mergeCell ref="A74:D74"/>
    <mergeCell ref="E74:M74"/>
    <mergeCell ref="A75:D75"/>
    <mergeCell ref="E75:M75"/>
    <mergeCell ref="A82:D82"/>
    <mergeCell ref="E82:M82"/>
    <mergeCell ref="E78:M78"/>
    <mergeCell ref="A79:D79"/>
    <mergeCell ref="E79:M79"/>
    <mergeCell ref="E50:M50"/>
    <mergeCell ref="A51:D51"/>
    <mergeCell ref="E51:M51"/>
    <mergeCell ref="A52:D52"/>
    <mergeCell ref="E52:M52"/>
    <mergeCell ref="A53:D53"/>
    <mergeCell ref="E53:M53"/>
    <mergeCell ref="A54:D54"/>
    <mergeCell ref="E54:M54"/>
    <mergeCell ref="A55:D55"/>
    <mergeCell ref="E55:M55"/>
    <mergeCell ref="A142:D142"/>
    <mergeCell ref="E142:M142"/>
    <mergeCell ref="A143:D143"/>
    <mergeCell ref="E143:M143"/>
    <mergeCell ref="E144:M144"/>
    <mergeCell ref="A145:D145"/>
    <mergeCell ref="E145:M145"/>
    <mergeCell ref="E101:M101"/>
    <mergeCell ref="E102:M102"/>
    <mergeCell ref="A103:D103"/>
    <mergeCell ref="E103:M103"/>
    <mergeCell ref="A123:D123"/>
    <mergeCell ref="E123:M123"/>
    <mergeCell ref="A124:D124"/>
    <mergeCell ref="E124:M124"/>
    <mergeCell ref="A122:D122"/>
    <mergeCell ref="E122:M122"/>
    <mergeCell ref="A119:D119"/>
    <mergeCell ref="E119:M119"/>
    <mergeCell ref="A120:D120"/>
    <mergeCell ref="E120:M120"/>
    <mergeCell ref="A121:D121"/>
    <mergeCell ref="E121:M121"/>
    <mergeCell ref="E125:M125"/>
    <mergeCell ref="A104:D104"/>
    <mergeCell ref="E104:M104"/>
    <mergeCell ref="A105:D105"/>
    <mergeCell ref="E105:M105"/>
    <mergeCell ref="A106:D106"/>
    <mergeCell ref="E106:M106"/>
    <mergeCell ref="A112:D112"/>
    <mergeCell ref="E112:M112"/>
    <mergeCell ref="E158:M158"/>
    <mergeCell ref="E156:M156"/>
    <mergeCell ref="A157:D157"/>
    <mergeCell ref="E157:M157"/>
    <mergeCell ref="E161:M161"/>
    <mergeCell ref="A148:D148"/>
    <mergeCell ref="E148:M148"/>
    <mergeCell ref="E149:M149"/>
    <mergeCell ref="A152:D152"/>
    <mergeCell ref="E152:M152"/>
    <mergeCell ref="E153:M153"/>
    <mergeCell ref="A154:D154"/>
    <mergeCell ref="E154:M154"/>
    <mergeCell ref="A155:D155"/>
    <mergeCell ref="E155:M155"/>
    <mergeCell ref="E150:M150"/>
    <mergeCell ref="A151:D151"/>
    <mergeCell ref="E151:M151"/>
    <mergeCell ref="A170:D170"/>
    <mergeCell ref="E170:M170"/>
    <mergeCell ref="A171:D171"/>
    <mergeCell ref="E171:M171"/>
    <mergeCell ref="A172:D172"/>
    <mergeCell ref="E172:M172"/>
    <mergeCell ref="A173:D173"/>
    <mergeCell ref="E481:M481"/>
    <mergeCell ref="A482:D482"/>
    <mergeCell ref="E482:M482"/>
    <mergeCell ref="A483:D483"/>
    <mergeCell ref="E483:M483"/>
    <mergeCell ref="A484:D484"/>
    <mergeCell ref="E484:M484"/>
    <mergeCell ref="A485:D485"/>
    <mergeCell ref="E485:M485"/>
    <mergeCell ref="A57:D57"/>
    <mergeCell ref="E57:M57"/>
    <mergeCell ref="A58:D58"/>
    <mergeCell ref="E58:M58"/>
    <mergeCell ref="A59:D59"/>
    <mergeCell ref="E59:M59"/>
    <mergeCell ref="E162:M162"/>
    <mergeCell ref="A163:D163"/>
    <mergeCell ref="E163:M163"/>
    <mergeCell ref="E164:M164"/>
    <mergeCell ref="A165:D165"/>
    <mergeCell ref="E165:M165"/>
    <mergeCell ref="A159:D159"/>
    <mergeCell ref="E159:M159"/>
    <mergeCell ref="A160:D160"/>
    <mergeCell ref="E160:M160"/>
    <mergeCell ref="A494:D494"/>
    <mergeCell ref="E494:M494"/>
    <mergeCell ref="A496:D496"/>
    <mergeCell ref="E496:M496"/>
    <mergeCell ref="A497:D497"/>
    <mergeCell ref="E497:M497"/>
    <mergeCell ref="A498:D498"/>
    <mergeCell ref="E498:M498"/>
    <mergeCell ref="A499:D499"/>
    <mergeCell ref="E499:M499"/>
    <mergeCell ref="A486:D486"/>
    <mergeCell ref="E486:M486"/>
    <mergeCell ref="A501:D501"/>
    <mergeCell ref="E501:M501"/>
    <mergeCell ref="A502:D502"/>
    <mergeCell ref="E502:M502"/>
    <mergeCell ref="A503:D503"/>
    <mergeCell ref="E503:M503"/>
    <mergeCell ref="A487:D487"/>
    <mergeCell ref="E487:M487"/>
    <mergeCell ref="A488:D488"/>
    <mergeCell ref="E488:M488"/>
    <mergeCell ref="A489:D489"/>
    <mergeCell ref="E489:M489"/>
    <mergeCell ref="A490:D490"/>
    <mergeCell ref="E490:M490"/>
    <mergeCell ref="A491:D491"/>
    <mergeCell ref="E491:M491"/>
    <mergeCell ref="A492:D492"/>
    <mergeCell ref="E492:M492"/>
    <mergeCell ref="A493:D493"/>
    <mergeCell ref="E493:M493"/>
    <mergeCell ref="A511:D511"/>
    <mergeCell ref="E511:M511"/>
    <mergeCell ref="A512:D512"/>
    <mergeCell ref="E512:M512"/>
    <mergeCell ref="A513:D513"/>
    <mergeCell ref="E513:M513"/>
    <mergeCell ref="A514:D514"/>
    <mergeCell ref="E514:M514"/>
    <mergeCell ref="A515:D515"/>
    <mergeCell ref="E515:M515"/>
    <mergeCell ref="A516:D516"/>
    <mergeCell ref="E516:M516"/>
    <mergeCell ref="A517:D517"/>
    <mergeCell ref="E517:M517"/>
    <mergeCell ref="A518:D518"/>
    <mergeCell ref="E518:M518"/>
    <mergeCell ref="A519:D519"/>
    <mergeCell ref="E519:M519"/>
    <mergeCell ref="A520:D520"/>
    <mergeCell ref="E520:M520"/>
    <mergeCell ref="A521:D521"/>
    <mergeCell ref="E521:M521"/>
    <mergeCell ref="A500:D500"/>
    <mergeCell ref="E500:M500"/>
    <mergeCell ref="A504:D504"/>
    <mergeCell ref="E504:M504"/>
    <mergeCell ref="A523:D523"/>
    <mergeCell ref="E523:M523"/>
    <mergeCell ref="A524:D524"/>
    <mergeCell ref="E524:M524"/>
    <mergeCell ref="A525:D525"/>
    <mergeCell ref="E525:M525"/>
    <mergeCell ref="A526:D526"/>
    <mergeCell ref="E526:M526"/>
    <mergeCell ref="A527:D527"/>
    <mergeCell ref="E527:M527"/>
    <mergeCell ref="A522:D522"/>
    <mergeCell ref="E522:M522"/>
    <mergeCell ref="A505:D505"/>
    <mergeCell ref="E505:M505"/>
    <mergeCell ref="A506:D506"/>
    <mergeCell ref="E506:M506"/>
    <mergeCell ref="A507:D507"/>
    <mergeCell ref="E507:M507"/>
    <mergeCell ref="A508:D508"/>
    <mergeCell ref="E508:M508"/>
    <mergeCell ref="A509:D509"/>
    <mergeCell ref="E509:M509"/>
    <mergeCell ref="A510:D510"/>
    <mergeCell ref="E510:M510"/>
    <mergeCell ref="A528:D528"/>
    <mergeCell ref="E528:M528"/>
    <mergeCell ref="A529:D529"/>
    <mergeCell ref="E529:M529"/>
    <mergeCell ref="A530:D530"/>
    <mergeCell ref="E530:M530"/>
    <mergeCell ref="A531:D531"/>
    <mergeCell ref="E531:M531"/>
    <mergeCell ref="A532:D532"/>
    <mergeCell ref="E532:M532"/>
    <mergeCell ref="A533:D533"/>
    <mergeCell ref="E533:M533"/>
    <mergeCell ref="A534:D534"/>
    <mergeCell ref="E534:M534"/>
    <mergeCell ref="A535:D535"/>
    <mergeCell ref="E535:M535"/>
    <mergeCell ref="A536:D536"/>
    <mergeCell ref="E536:M536"/>
    <mergeCell ref="A537:D537"/>
    <mergeCell ref="E537:M537"/>
    <mergeCell ref="A538:D538"/>
    <mergeCell ref="E538:M538"/>
    <mergeCell ref="A539:D539"/>
    <mergeCell ref="E539:M539"/>
    <mergeCell ref="A540:D540"/>
    <mergeCell ref="E540:M540"/>
    <mergeCell ref="A541:D541"/>
    <mergeCell ref="E541:M541"/>
    <mergeCell ref="A542:D542"/>
    <mergeCell ref="E542:M542"/>
    <mergeCell ref="A543:D543"/>
    <mergeCell ref="E543:M543"/>
    <mergeCell ref="A544:D544"/>
    <mergeCell ref="E544:M544"/>
    <mergeCell ref="A545:D545"/>
    <mergeCell ref="E545:M545"/>
    <mergeCell ref="A546:D546"/>
    <mergeCell ref="E546:M546"/>
    <mergeCell ref="A547:D547"/>
    <mergeCell ref="E547:M547"/>
    <mergeCell ref="A548:D548"/>
    <mergeCell ref="E548:M548"/>
    <mergeCell ref="A549:D549"/>
    <mergeCell ref="E549:M549"/>
    <mergeCell ref="A550:D550"/>
    <mergeCell ref="E550:M550"/>
    <mergeCell ref="A551:D551"/>
    <mergeCell ref="E551:M551"/>
    <mergeCell ref="A552:D552"/>
    <mergeCell ref="E552:M552"/>
    <mergeCell ref="A553:D553"/>
    <mergeCell ref="E553:M553"/>
    <mergeCell ref="A554:D554"/>
    <mergeCell ref="E554:M554"/>
    <mergeCell ref="A555:D555"/>
    <mergeCell ref="E555:M555"/>
    <mergeCell ref="A556:D556"/>
    <mergeCell ref="E556:M556"/>
    <mergeCell ref="A557:D557"/>
    <mergeCell ref="E557:M557"/>
    <mergeCell ref="A558:D558"/>
    <mergeCell ref="E558:M558"/>
    <mergeCell ref="A559:D559"/>
    <mergeCell ref="E559:M559"/>
    <mergeCell ref="A560:D560"/>
    <mergeCell ref="E560:M560"/>
    <mergeCell ref="A561:D561"/>
    <mergeCell ref="E561:M561"/>
    <mergeCell ref="A562:D562"/>
    <mergeCell ref="E562:M562"/>
    <mergeCell ref="A563:D563"/>
    <mergeCell ref="E563:M563"/>
    <mergeCell ref="A564:D564"/>
    <mergeCell ref="E564:M564"/>
    <mergeCell ref="A565:D565"/>
    <mergeCell ref="E565:M565"/>
    <mergeCell ref="A566:D566"/>
    <mergeCell ref="E566:M566"/>
    <mergeCell ref="A567:D567"/>
    <mergeCell ref="E567:M567"/>
    <mergeCell ref="E578:M578"/>
    <mergeCell ref="A579:D579"/>
    <mergeCell ref="E579:M579"/>
    <mergeCell ref="A580:D580"/>
    <mergeCell ref="E580:M580"/>
    <mergeCell ref="A581:D581"/>
    <mergeCell ref="E581:M581"/>
    <mergeCell ref="A582:D582"/>
    <mergeCell ref="E582:M582"/>
    <mergeCell ref="A583:D583"/>
    <mergeCell ref="E583:M583"/>
    <mergeCell ref="A568:D568"/>
    <mergeCell ref="E568:M568"/>
    <mergeCell ref="A569:D569"/>
    <mergeCell ref="E569:M569"/>
    <mergeCell ref="A570:D570"/>
    <mergeCell ref="E570:M570"/>
    <mergeCell ref="A571:D571"/>
    <mergeCell ref="E571:M571"/>
    <mergeCell ref="A572:D572"/>
    <mergeCell ref="E572:M572"/>
    <mergeCell ref="A573:D573"/>
    <mergeCell ref="E573:M573"/>
    <mergeCell ref="A574:D574"/>
    <mergeCell ref="E574:M574"/>
    <mergeCell ref="A575:D575"/>
    <mergeCell ref="E575:M575"/>
    <mergeCell ref="A576:D576"/>
    <mergeCell ref="A577:D577"/>
    <mergeCell ref="E577:M577"/>
    <mergeCell ref="A578:D578"/>
    <mergeCell ref="E576:M576"/>
  </mergeCells>
  <pageMargins left="0.39370078740157483" right="0.39370078740157483" top="0.39370078740157483" bottom="0.39370078740157483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Скипин К.Ю.</cp:lastModifiedBy>
  <dcterms:modified xsi:type="dcterms:W3CDTF">2019-03-15T03:31:59Z</dcterms:modified>
</cp:coreProperties>
</file>